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okumenty\Tenis\SPV\SPV 2026\"/>
    </mc:Choice>
  </mc:AlternateContent>
  <xr:revisionPtr revIDLastSave="0" documentId="13_ncr:1_{A7B59998-98A2-469C-958C-82482F3D47CD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Titulní list" sheetId="1" r:id="rId1"/>
    <sheet name="Dvouhra" sheetId="2" r:id="rId2"/>
    <sheet name="Čtyřhra" sheetId="3" r:id="rId3"/>
    <sheet name="Body ve dvouhře" sheetId="4" r:id="rId4"/>
    <sheet name="Body ve čtyřhře" sheetId="5" r:id="rId5"/>
  </sheets>
  <calcPr calcId="18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O25" i="5" l="1"/>
  <c r="O24" i="5"/>
  <c r="O23" i="5"/>
  <c r="O22" i="5"/>
  <c r="O18" i="5"/>
  <c r="O17" i="5"/>
  <c r="O16" i="5"/>
  <c r="O15" i="5"/>
  <c r="O14" i="5"/>
  <c r="O13" i="5"/>
  <c r="N54" i="4"/>
  <c r="N51" i="4"/>
  <c r="N50" i="4"/>
  <c r="N47" i="4"/>
  <c r="N46" i="4"/>
  <c r="N45" i="4"/>
  <c r="N44" i="4"/>
  <c r="N43" i="4"/>
  <c r="N40" i="4"/>
  <c r="N39" i="4"/>
  <c r="N38" i="4"/>
  <c r="N37" i="4"/>
  <c r="N36" i="4"/>
  <c r="N35" i="4"/>
  <c r="N32" i="4"/>
  <c r="N31" i="4"/>
  <c r="N30" i="4"/>
  <c r="N29" i="4"/>
  <c r="N28" i="4"/>
  <c r="N27" i="4"/>
  <c r="N26" i="4"/>
  <c r="N25" i="4"/>
  <c r="N24" i="4"/>
  <c r="N23" i="4"/>
  <c r="N22" i="4"/>
  <c r="N20" i="4"/>
  <c r="A21" i="4" s="1"/>
  <c r="N21" i="4"/>
  <c r="N17" i="4"/>
  <c r="N16" i="4"/>
  <c r="N15" i="4"/>
  <c r="N14" i="4"/>
  <c r="N13" i="4"/>
  <c r="E14" i="1"/>
  <c r="E13" i="1"/>
  <c r="A20" i="4" l="1"/>
  <c r="A28" i="4"/>
  <c r="A22" i="4"/>
  <c r="A26" i="4"/>
  <c r="A30" i="4"/>
  <c r="A24" i="4"/>
  <c r="A23" i="4"/>
  <c r="A27" i="4"/>
  <c r="A31" i="4"/>
  <c r="A32" i="4"/>
  <c r="A25" i="4"/>
  <c r="B25" i="4" s="1"/>
  <c r="A29" i="4"/>
  <c r="B32" i="4" l="1"/>
  <c r="B24" i="4"/>
  <c r="B28" i="4"/>
  <c r="B22" i="4"/>
  <c r="B31" i="4"/>
  <c r="B30" i="4"/>
  <c r="B20" i="4"/>
  <c r="B23" i="4"/>
  <c r="B29" i="4"/>
  <c r="B27" i="4"/>
  <c r="B26" i="4"/>
  <c r="B21" i="4"/>
</calcChain>
</file>

<file path=xl/sharedStrings.xml><?xml version="1.0" encoding="utf-8"?>
<sst xmlns="http://schemas.openxmlformats.org/spreadsheetml/2006/main" count="162" uniqueCount="97">
  <si>
    <t>Středočeský tenisový svaz</t>
  </si>
  <si>
    <t>STŘEDOČESKÝ POHÁR VETERÁNŮ</t>
  </si>
  <si>
    <t>48. ročník</t>
  </si>
  <si>
    <t>LTC HOUŠTKA</t>
  </si>
  <si>
    <t>4. července 2026</t>
  </si>
  <si>
    <t>Počet hráčů ve dvouhře:</t>
  </si>
  <si>
    <t>Počet dvojic ve čtyřhře:</t>
  </si>
  <si>
    <t>Vítězové</t>
  </si>
  <si>
    <t>dvouhra muži</t>
  </si>
  <si>
    <t>60 - 64</t>
  </si>
  <si>
    <t>Miloslav Střelba</t>
  </si>
  <si>
    <t>65 - 69</t>
  </si>
  <si>
    <t>70 - 74</t>
  </si>
  <si>
    <t>Milan Král</t>
  </si>
  <si>
    <t>75 - 79</t>
  </si>
  <si>
    <t>Lubomír Prokůpek</t>
  </si>
  <si>
    <t>80 - st.</t>
  </si>
  <si>
    <t>Martti Hietikko</t>
  </si>
  <si>
    <t>čtyřhra muži</t>
  </si>
  <si>
    <t>121 - st.</t>
  </si>
  <si>
    <t>Zdeněk Menčík</t>
  </si>
  <si>
    <t>Ředitel turnaje: Miroslav Hlubuček</t>
  </si>
  <si>
    <t>Hlavní rozhodčí: Jiří Heincl</t>
  </si>
  <si>
    <t>6. - 7. 6. 2026</t>
  </si>
  <si>
    <t>Lokomotiva Beroun</t>
  </si>
  <si>
    <t>4. - 5. 7. 2026</t>
  </si>
  <si>
    <r>
      <rPr>
        <sz val="11"/>
        <color rgb="FF000000"/>
        <rFont val="Calibri"/>
        <family val="2"/>
        <charset val="238"/>
      </rPr>
      <t xml:space="preserve">LTC Houštka </t>
    </r>
    <r>
      <rPr>
        <sz val="10"/>
        <color rgb="FFFF0000"/>
        <rFont val="Arial CE"/>
        <charset val="238"/>
      </rPr>
      <t>G</t>
    </r>
  </si>
  <si>
    <t>11. - 12. 7. 2026</t>
  </si>
  <si>
    <t>TK Lány</t>
  </si>
  <si>
    <t>21. - 22. 7. 2026</t>
  </si>
  <si>
    <r>
      <rPr>
        <sz val="11"/>
        <color rgb="FF000000"/>
        <rFont val="Calibri"/>
        <family val="2"/>
        <charset val="238"/>
      </rPr>
      <t xml:space="preserve">TK LTC Mladá Boleslav </t>
    </r>
    <r>
      <rPr>
        <sz val="10"/>
        <color rgb="FFFF0000"/>
        <rFont val="Arial CE"/>
        <charset val="238"/>
      </rPr>
      <t>G</t>
    </r>
  </si>
  <si>
    <t>1. - 2. 8. 2026</t>
  </si>
  <si>
    <t>SK Žižkov Primaska Praha</t>
  </si>
  <si>
    <t>25. - 26. 7. 2026</t>
  </si>
  <si>
    <t>6</t>
  </si>
  <si>
    <r>
      <rPr>
        <sz val="11"/>
        <color rgb="FF000000"/>
        <rFont val="Calibri"/>
        <family val="2"/>
        <charset val="238"/>
      </rPr>
      <t xml:space="preserve">LTC Poděbrady </t>
    </r>
    <r>
      <rPr>
        <sz val="10"/>
        <color rgb="FFFF0000"/>
        <rFont val="Arial CE"/>
        <charset val="238"/>
      </rPr>
      <t>G</t>
    </r>
  </si>
  <si>
    <t>8. - 9. 8. 2026</t>
  </si>
  <si>
    <r>
      <rPr>
        <sz val="11"/>
        <color rgb="FF000000"/>
        <rFont val="Calibri"/>
        <family val="2"/>
        <charset val="238"/>
      </rPr>
      <t xml:space="preserve">LTC Kolín </t>
    </r>
    <r>
      <rPr>
        <sz val="10"/>
        <color rgb="FFFF0000"/>
        <rFont val="Arial CE"/>
        <charset val="238"/>
      </rPr>
      <t>Y</t>
    </r>
  </si>
  <si>
    <t>LTC Kolín - Masters dvouher</t>
  </si>
  <si>
    <t>LTC Kolín - Masters čtyřher</t>
  </si>
  <si>
    <t>Pořadí</t>
  </si>
  <si>
    <t>Dvouhra 60 - 64</t>
  </si>
  <si>
    <t>nar.</t>
  </si>
  <si>
    <t>Body</t>
  </si>
  <si>
    <t>1</t>
  </si>
  <si>
    <t>Střelba Miloslav</t>
  </si>
  <si>
    <t>2</t>
  </si>
  <si>
    <t>Kusko Vladislav</t>
  </si>
  <si>
    <t>3</t>
  </si>
  <si>
    <t>Menčík Zdeněk</t>
  </si>
  <si>
    <t>4</t>
  </si>
  <si>
    <t>Opletal Aleš</t>
  </si>
  <si>
    <t>5</t>
  </si>
  <si>
    <t>Nejedlý Jaroslav</t>
  </si>
  <si>
    <t>Dvouhra 65 - 69</t>
  </si>
  <si>
    <t>1 - 2</t>
  </si>
  <si>
    <t>Riger Martin</t>
  </si>
  <si>
    <t>Roudnický Jaromír</t>
  </si>
  <si>
    <t>Pokorný Miloš</t>
  </si>
  <si>
    <t>Halbrštát Pavel</t>
  </si>
  <si>
    <t>Vohradský Jiří</t>
  </si>
  <si>
    <t>Petrášek Petr</t>
  </si>
  <si>
    <t>Hajný Richard</t>
  </si>
  <si>
    <t>Hlubuček Miroslav</t>
  </si>
  <si>
    <t>Horák Peter</t>
  </si>
  <si>
    <t>Hájek Radim</t>
  </si>
  <si>
    <t>Trčka Martin</t>
  </si>
  <si>
    <t>Urbanec Vladimír</t>
  </si>
  <si>
    <t>Krejza Milan</t>
  </si>
  <si>
    <t>Dvouhra 70 - 74</t>
  </si>
  <si>
    <t>Král Milan</t>
  </si>
  <si>
    <t>Buřič Pavel</t>
  </si>
  <si>
    <t>Janošek Jiří</t>
  </si>
  <si>
    <t>4 - 5</t>
  </si>
  <si>
    <t>Jirků Miloš</t>
  </si>
  <si>
    <t>Vaněk Tomáš</t>
  </si>
  <si>
    <t>Zacpálek Jan</t>
  </si>
  <si>
    <t>Dvouhra 75 - 79</t>
  </si>
  <si>
    <t>Malý Jaroslav</t>
  </si>
  <si>
    <t>Prokůpek Lubomír</t>
  </si>
  <si>
    <t>Matoušek Petr</t>
  </si>
  <si>
    <t>Brejník Otto</t>
  </si>
  <si>
    <t>Horák Aleš</t>
  </si>
  <si>
    <t>Dvouhra 80 - 84</t>
  </si>
  <si>
    <t>Hietikko Martti</t>
  </si>
  <si>
    <t>Buňata Michal</t>
  </si>
  <si>
    <t>Dvouhra 85 - st.</t>
  </si>
  <si>
    <t>Homola Jan</t>
  </si>
  <si>
    <t>Čtyřhra 121 - 139</t>
  </si>
  <si>
    <t>3 -4</t>
  </si>
  <si>
    <t>5 - 6</t>
  </si>
  <si>
    <t>Zetocha Miroslav</t>
  </si>
  <si>
    <t>Čtyřhra 140 - st.</t>
  </si>
  <si>
    <t>3 - 4</t>
  </si>
  <si>
    <t>Balcer Pavel</t>
  </si>
  <si>
    <t>Piovarči Milan</t>
  </si>
  <si>
    <t>Jaromír Roudnický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</si>
</sst>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9" x14ac:knownFonts="1">
    <font>
      <sz val="11"/>
      <color rgb="FF000000"/>
      <name val="Calibri"/>
      <family val="2"/>
      <charset val="238"/>
    </font>
    <font>
      <b/>
      <i/>
      <sz val="10"/>
      <name val="Arial CE"/>
      <family val="2"/>
      <charset val="238"/>
    </font>
    <font>
      <b/>
      <sz val="14"/>
      <name val="Arial CE"/>
      <family val="2"/>
      <charset val="238"/>
    </font>
    <font>
      <b/>
      <sz val="10"/>
      <name val="Arial CE"/>
      <charset val="238"/>
    </font>
    <font>
      <b/>
      <sz val="12"/>
      <color rgb="FFFFFFFF"/>
      <name val="Arial CE"/>
      <family val="2"/>
      <charset val="238"/>
    </font>
    <font>
      <b/>
      <sz val="11"/>
      <name val="Arial CE"/>
      <family val="2"/>
      <charset val="238"/>
    </font>
    <font>
      <b/>
      <sz val="10"/>
      <name val="Arial CE"/>
      <family val="2"/>
      <charset val="238"/>
    </font>
    <font>
      <i/>
      <sz val="10"/>
      <name val="Arial CE"/>
      <family val="2"/>
      <charset val="238"/>
    </font>
    <font>
      <sz val="10"/>
      <color rgb="FFFFFFFF"/>
      <name val="Arial CE"/>
      <charset val="238"/>
    </font>
    <font>
      <sz val="10"/>
      <name val="Arial CE"/>
      <family val="2"/>
      <charset val="238"/>
    </font>
    <font>
      <sz val="8"/>
      <name val="Arial CE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 CE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1"/>
    </font>
    <font>
      <sz val="10"/>
      <name val="Arial"/>
      <family val="2"/>
      <charset val="1"/>
    </font>
    <font>
      <sz val="9"/>
      <name val="Arial"/>
      <family val="2"/>
      <charset val="238"/>
    </font>
    <font>
      <sz val="8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CCFFFF"/>
        <bgColor rgb="FFCCFFFF"/>
      </patternFill>
    </fill>
  </fills>
  <borders count="6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dashed">
        <color auto="1"/>
      </right>
      <top style="medium">
        <color auto="1"/>
      </top>
      <bottom style="dashed">
        <color auto="1"/>
      </bottom>
      <diagonal/>
    </border>
    <border>
      <left style="dashed">
        <color auto="1"/>
      </left>
      <right style="thin">
        <color auto="1"/>
      </right>
      <top style="medium">
        <color auto="1"/>
      </top>
      <bottom style="dashed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/>
      <top style="dashed">
        <color auto="1"/>
      </top>
      <bottom style="dashed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  <border>
      <left style="medium">
        <color auto="1"/>
      </left>
      <right style="dashed">
        <color auto="1"/>
      </right>
      <top style="dashed">
        <color auto="1"/>
      </top>
      <bottom style="medium">
        <color auto="1"/>
      </bottom>
      <diagonal/>
    </border>
    <border>
      <left style="dashed">
        <color auto="1"/>
      </left>
      <right style="thin">
        <color auto="1"/>
      </right>
      <top style="dashed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1" fillId="0" borderId="0" xfId="0" applyFont="1"/>
    <xf numFmtId="0" fontId="3" fillId="0" borderId="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0" xfId="0" applyFont="1"/>
    <xf numFmtId="0" fontId="4" fillId="0" borderId="0" xfId="0" applyFont="1"/>
    <xf numFmtId="0" fontId="5" fillId="0" borderId="0" xfId="0" applyFont="1"/>
    <xf numFmtId="0" fontId="5" fillId="3" borderId="0" xfId="0" applyFont="1" applyFill="1"/>
    <xf numFmtId="0" fontId="6" fillId="3" borderId="0" xfId="0" applyFont="1" applyFill="1" applyAlignment="1">
      <alignment horizontal="right"/>
    </xf>
    <xf numFmtId="0" fontId="7" fillId="0" borderId="5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6" xfId="0" applyFont="1" applyBorder="1" applyAlignment="1">
      <alignment horizontal="center"/>
    </xf>
    <xf numFmtId="0" fontId="8" fillId="0" borderId="0" xfId="0" applyFont="1"/>
    <xf numFmtId="0" fontId="8" fillId="0" borderId="6" xfId="0" applyFont="1" applyBorder="1"/>
    <xf numFmtId="0" fontId="7" fillId="0" borderId="0" xfId="0" applyFont="1"/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10" xfId="0" applyBorder="1"/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wrapText="1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0" borderId="0" xfId="0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9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49" fontId="0" fillId="0" borderId="0" xfId="0" applyNumberFormat="1"/>
    <xf numFmtId="0" fontId="11" fillId="0" borderId="0" xfId="0" applyFont="1"/>
    <xf numFmtId="164" fontId="12" fillId="0" borderId="16" xfId="0" applyNumberFormat="1" applyFont="1" applyBorder="1" applyAlignment="1">
      <alignment horizontal="right"/>
    </xf>
    <xf numFmtId="0" fontId="12" fillId="0" borderId="17" xfId="0" applyFont="1" applyBorder="1" applyAlignment="1">
      <alignment horizontal="right"/>
    </xf>
    <xf numFmtId="0" fontId="0" fillId="0" borderId="18" xfId="0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64" fontId="12" fillId="0" borderId="0" xfId="0" applyNumberFormat="1" applyFont="1" applyAlignment="1">
      <alignment horizontal="right"/>
    </xf>
    <xf numFmtId="0" fontId="12" fillId="0" borderId="0" xfId="0" applyFont="1" applyAlignment="1">
      <alignment horizontal="right"/>
    </xf>
    <xf numFmtId="0" fontId="0" fillId="0" borderId="20" xfId="0" applyBorder="1" applyAlignment="1">
      <alignment horizontal="right"/>
    </xf>
    <xf numFmtId="0" fontId="0" fillId="0" borderId="21" xfId="0" applyBorder="1"/>
    <xf numFmtId="0" fontId="0" fillId="0" borderId="22" xfId="0" applyBorder="1"/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0" xfId="0" applyAlignment="1">
      <alignment horizontal="right"/>
    </xf>
    <xf numFmtId="164" fontId="12" fillId="0" borderId="20" xfId="0" applyNumberFormat="1" applyFont="1" applyBorder="1" applyAlignment="1">
      <alignment horizontal="right"/>
    </xf>
    <xf numFmtId="0" fontId="12" fillId="0" borderId="24" xfId="0" applyFont="1" applyBorder="1"/>
    <xf numFmtId="0" fontId="12" fillId="0" borderId="0" xfId="0" applyFont="1"/>
    <xf numFmtId="49" fontId="12" fillId="0" borderId="24" xfId="0" applyNumberFormat="1" applyFont="1" applyBorder="1" applyAlignment="1">
      <alignment horizontal="right"/>
    </xf>
    <xf numFmtId="49" fontId="0" fillId="0" borderId="22" xfId="0" applyNumberFormat="1" applyBorder="1"/>
    <xf numFmtId="49" fontId="0" fillId="0" borderId="22" xfId="0" applyNumberFormat="1" applyBorder="1" applyAlignment="1">
      <alignment horizontal="center"/>
    </xf>
    <xf numFmtId="0" fontId="0" fillId="0" borderId="22" xfId="0" applyBorder="1" applyAlignment="1">
      <alignment horizontal="left"/>
    </xf>
    <xf numFmtId="164" fontId="12" fillId="0" borderId="25" xfId="0" applyNumberFormat="1" applyFont="1" applyBorder="1" applyAlignment="1">
      <alignment horizontal="right"/>
    </xf>
    <xf numFmtId="0" fontId="12" fillId="0" borderId="26" xfId="0" applyFont="1" applyBorder="1"/>
    <xf numFmtId="0" fontId="0" fillId="0" borderId="27" xfId="0" applyBorder="1" applyAlignment="1">
      <alignment horizontal="left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49" fontId="0" fillId="0" borderId="14" xfId="0" applyNumberFormat="1" applyBorder="1"/>
    <xf numFmtId="164" fontId="12" fillId="0" borderId="14" xfId="0" applyNumberFormat="1" applyFont="1" applyBorder="1" applyAlignment="1">
      <alignment horizontal="right"/>
    </xf>
    <xf numFmtId="0" fontId="12" fillId="0" borderId="14" xfId="0" applyFont="1" applyBorder="1"/>
    <xf numFmtId="0" fontId="0" fillId="0" borderId="14" xfId="0" applyBorder="1" applyAlignment="1">
      <alignment horizontal="left"/>
    </xf>
    <xf numFmtId="0" fontId="0" fillId="0" borderId="14" xfId="0" applyBorder="1" applyAlignment="1">
      <alignment horizontal="center"/>
    </xf>
    <xf numFmtId="49" fontId="11" fillId="0" borderId="29" xfId="0" applyNumberFormat="1" applyFont="1" applyBorder="1" applyAlignment="1">
      <alignment horizontal="center"/>
    </xf>
    <xf numFmtId="0" fontId="14" fillId="3" borderId="30" xfId="0" applyFont="1" applyFill="1" applyBorder="1" applyAlignment="1">
      <alignment horizontal="left"/>
    </xf>
    <xf numFmtId="0" fontId="14" fillId="0" borderId="31" xfId="0" applyFont="1" applyBorder="1" applyAlignment="1">
      <alignment horizontal="center"/>
    </xf>
    <xf numFmtId="0" fontId="11" fillId="0" borderId="32" xfId="0" applyFont="1" applyBorder="1" applyAlignment="1">
      <alignment horizontal="center"/>
    </xf>
    <xf numFmtId="0" fontId="11" fillId="0" borderId="33" xfId="0" applyFont="1" applyBorder="1" applyAlignment="1">
      <alignment horizontal="center"/>
    </xf>
    <xf numFmtId="0" fontId="15" fillId="0" borderId="33" xfId="0" applyFont="1" applyBorder="1" applyAlignment="1">
      <alignment horizontal="center"/>
    </xf>
    <xf numFmtId="0" fontId="11" fillId="0" borderId="29" xfId="0" applyFont="1" applyBorder="1" applyAlignment="1">
      <alignment horizontal="center"/>
    </xf>
    <xf numFmtId="49" fontId="0" fillId="0" borderId="34" xfId="0" applyNumberFormat="1" applyBorder="1" applyAlignment="1">
      <alignment horizontal="center"/>
    </xf>
    <xf numFmtId="0" fontId="11" fillId="0" borderId="35" xfId="0" applyFont="1" applyBorder="1"/>
    <xf numFmtId="0" fontId="12" fillId="0" borderId="23" xfId="0" applyFont="1" applyBorder="1"/>
    <xf numFmtId="0" fontId="0" fillId="0" borderId="36" xfId="0" applyBorder="1" applyAlignment="1">
      <alignment horizontal="right"/>
    </xf>
    <xf numFmtId="0" fontId="12" fillId="0" borderId="36" xfId="0" applyFont="1" applyBorder="1" applyAlignment="1">
      <alignment horizontal="right"/>
    </xf>
    <xf numFmtId="0" fontId="16" fillId="0" borderId="36" xfId="0" applyFont="1" applyBorder="1" applyAlignment="1">
      <alignment horizontal="right"/>
    </xf>
    <xf numFmtId="0" fontId="3" fillId="0" borderId="34" xfId="0" applyFont="1" applyBorder="1"/>
    <xf numFmtId="49" fontId="12" fillId="0" borderId="0" xfId="0" applyNumberFormat="1" applyFont="1" applyAlignment="1">
      <alignment horizontal="right"/>
    </xf>
    <xf numFmtId="49" fontId="0" fillId="0" borderId="0" xfId="0" applyNumberFormat="1" applyAlignment="1">
      <alignment horizontal="center"/>
    </xf>
    <xf numFmtId="49" fontId="0" fillId="0" borderId="37" xfId="0" applyNumberFormat="1" applyBorder="1" applyAlignment="1">
      <alignment horizontal="center"/>
    </xf>
    <xf numFmtId="0" fontId="11" fillId="0" borderId="38" xfId="0" applyFont="1" applyBorder="1"/>
    <xf numFmtId="0" fontId="12" fillId="0" borderId="39" xfId="0" applyFont="1" applyBorder="1"/>
    <xf numFmtId="0" fontId="0" fillId="0" borderId="40" xfId="0" applyBorder="1" applyAlignment="1">
      <alignment horizontal="right"/>
    </xf>
    <xf numFmtId="0" fontId="12" fillId="0" borderId="41" xfId="0" applyFont="1" applyBorder="1" applyAlignment="1">
      <alignment horizontal="right"/>
    </xf>
    <xf numFmtId="0" fontId="16" fillId="0" borderId="41" xfId="0" applyFont="1" applyBorder="1" applyAlignment="1">
      <alignment horizontal="right"/>
    </xf>
    <xf numFmtId="0" fontId="0" fillId="0" borderId="0" xfId="0" applyAlignment="1">
      <alignment horizontal="left"/>
    </xf>
    <xf numFmtId="49" fontId="0" fillId="0" borderId="42" xfId="0" applyNumberFormat="1" applyBorder="1" applyAlignment="1">
      <alignment horizontal="center"/>
    </xf>
    <xf numFmtId="0" fontId="11" fillId="0" borderId="43" xfId="0" applyFont="1" applyBorder="1"/>
    <xf numFmtId="0" fontId="12" fillId="0" borderId="28" xfId="0" applyFont="1" applyBorder="1"/>
    <xf numFmtId="0" fontId="0" fillId="0" borderId="44" xfId="0" applyBorder="1" applyAlignment="1">
      <alignment horizontal="right"/>
    </xf>
    <xf numFmtId="0" fontId="12" fillId="0" borderId="45" xfId="0" applyFont="1" applyBorder="1" applyAlignment="1">
      <alignment horizontal="right"/>
    </xf>
    <xf numFmtId="0" fontId="3" fillId="0" borderId="42" xfId="0" applyFont="1" applyBorder="1"/>
    <xf numFmtId="49" fontId="0" fillId="0" borderId="2" xfId="0" applyNumberFormat="1" applyBorder="1"/>
    <xf numFmtId="164" fontId="12" fillId="0" borderId="2" xfId="0" applyNumberFormat="1" applyFont="1" applyBorder="1" applyAlignment="1">
      <alignment horizontal="right"/>
    </xf>
    <xf numFmtId="0" fontId="12" fillId="0" borderId="2" xfId="0" applyFont="1" applyBorder="1"/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center"/>
    </xf>
    <xf numFmtId="49" fontId="0" fillId="0" borderId="46" xfId="0" applyNumberFormat="1" applyBorder="1" applyAlignment="1">
      <alignment horizontal="center"/>
    </xf>
    <xf numFmtId="0" fontId="11" fillId="0" borderId="47" xfId="0" applyFont="1" applyBorder="1"/>
    <xf numFmtId="0" fontId="12" fillId="0" borderId="48" xfId="0" applyFont="1" applyBorder="1"/>
    <xf numFmtId="0" fontId="0" fillId="0" borderId="49" xfId="0" applyBorder="1" applyAlignment="1">
      <alignment horizontal="right"/>
    </xf>
    <xf numFmtId="0" fontId="11" fillId="0" borderId="50" xfId="0" applyFont="1" applyBorder="1"/>
    <xf numFmtId="0" fontId="12" fillId="0" borderId="51" xfId="0" applyFont="1" applyBorder="1"/>
    <xf numFmtId="0" fontId="0" fillId="0" borderId="52" xfId="0" applyBorder="1" applyAlignment="1">
      <alignment horizontal="right"/>
    </xf>
    <xf numFmtId="0" fontId="12" fillId="0" borderId="53" xfId="0" applyFont="1" applyBorder="1"/>
    <xf numFmtId="0" fontId="3" fillId="0" borderId="46" xfId="0" applyFont="1" applyBorder="1"/>
    <xf numFmtId="0" fontId="11" fillId="0" borderId="54" xfId="0" applyFont="1" applyBorder="1"/>
    <xf numFmtId="0" fontId="12" fillId="0" borderId="6" xfId="0" applyFont="1" applyBorder="1"/>
    <xf numFmtId="0" fontId="16" fillId="0" borderId="45" xfId="0" applyFont="1" applyBorder="1" applyAlignment="1">
      <alignment horizontal="right"/>
    </xf>
    <xf numFmtId="49" fontId="0" fillId="0" borderId="55" xfId="0" applyNumberFormat="1" applyBorder="1" applyAlignment="1">
      <alignment horizontal="center"/>
    </xf>
    <xf numFmtId="0" fontId="12" fillId="0" borderId="52" xfId="0" applyFont="1" applyBorder="1" applyAlignment="1">
      <alignment horizontal="right"/>
    </xf>
    <xf numFmtId="0" fontId="11" fillId="0" borderId="27" xfId="0" applyFont="1" applyBorder="1"/>
    <xf numFmtId="0" fontId="12" fillId="0" borderId="56" xfId="0" applyFont="1" applyBorder="1"/>
    <xf numFmtId="0" fontId="0" fillId="0" borderId="45" xfId="0" applyBorder="1" applyAlignment="1">
      <alignment horizontal="right"/>
    </xf>
    <xf numFmtId="49" fontId="12" fillId="0" borderId="55" xfId="0" applyNumberFormat="1" applyFont="1" applyBorder="1" applyAlignment="1">
      <alignment horizontal="center"/>
    </xf>
    <xf numFmtId="0" fontId="12" fillId="0" borderId="19" xfId="0" applyFont="1" applyBorder="1"/>
    <xf numFmtId="0" fontId="12" fillId="0" borderId="57" xfId="0" applyFont="1" applyBorder="1" applyAlignment="1">
      <alignment horizontal="right"/>
    </xf>
    <xf numFmtId="0" fontId="3" fillId="0" borderId="55" xfId="0" applyFont="1" applyBorder="1"/>
    <xf numFmtId="49" fontId="12" fillId="0" borderId="46" xfId="0" applyNumberFormat="1" applyFont="1" applyBorder="1" applyAlignment="1">
      <alignment horizontal="center"/>
    </xf>
    <xf numFmtId="0" fontId="17" fillId="0" borderId="28" xfId="0" applyFont="1" applyBorder="1" applyAlignment="1">
      <alignment horizontal="right"/>
    </xf>
    <xf numFmtId="0" fontId="0" fillId="0" borderId="43" xfId="0" applyBorder="1" applyAlignment="1">
      <alignment horizontal="right"/>
    </xf>
    <xf numFmtId="49" fontId="11" fillId="0" borderId="55" xfId="0" applyNumberFormat="1" applyFont="1" applyBorder="1" applyAlignment="1">
      <alignment horizontal="center"/>
    </xf>
    <xf numFmtId="0" fontId="16" fillId="0" borderId="57" xfId="0" applyFont="1" applyBorder="1" applyAlignment="1">
      <alignment horizontal="right"/>
    </xf>
    <xf numFmtId="49" fontId="0" fillId="0" borderId="58" xfId="0" applyNumberFormat="1" applyBorder="1" applyAlignment="1">
      <alignment horizontal="center"/>
    </xf>
    <xf numFmtId="0" fontId="11" fillId="0" borderId="59" xfId="0" applyFont="1" applyBorder="1"/>
    <xf numFmtId="0" fontId="12" fillId="0" borderId="15" xfId="0" applyFont="1" applyBorder="1"/>
    <xf numFmtId="0" fontId="12" fillId="0" borderId="60" xfId="0" applyFont="1" applyBorder="1" applyAlignment="1">
      <alignment horizontal="right"/>
    </xf>
    <xf numFmtId="0" fontId="16" fillId="0" borderId="60" xfId="0" applyFont="1" applyBorder="1" applyAlignment="1">
      <alignment horizontal="right"/>
    </xf>
    <xf numFmtId="0" fontId="3" fillId="0" borderId="58" xfId="0" applyFont="1" applyBorder="1"/>
    <xf numFmtId="49" fontId="0" fillId="0" borderId="29" xfId="0" applyNumberFormat="1" applyBorder="1" applyAlignment="1">
      <alignment horizontal="center"/>
    </xf>
    <xf numFmtId="0" fontId="11" fillId="0" borderId="30" xfId="0" applyFont="1" applyBorder="1"/>
    <xf numFmtId="0" fontId="12" fillId="0" borderId="61" xfId="0" applyFont="1" applyBorder="1"/>
    <xf numFmtId="0" fontId="12" fillId="0" borderId="33" xfId="0" applyFont="1" applyBorder="1" applyAlignment="1">
      <alignment horizontal="right"/>
    </xf>
    <xf numFmtId="0" fontId="16" fillId="0" borderId="33" xfId="0" applyFont="1" applyBorder="1" applyAlignment="1">
      <alignment horizontal="right"/>
    </xf>
    <xf numFmtId="0" fontId="3" fillId="0" borderId="29" xfId="0" applyFont="1" applyBorder="1"/>
    <xf numFmtId="49" fontId="0" fillId="0" borderId="47" xfId="0" applyNumberFormat="1" applyBorder="1" applyAlignment="1">
      <alignment horizontal="center"/>
    </xf>
    <xf numFmtId="0" fontId="11" fillId="0" borderId="57" xfId="0" applyFont="1" applyBorder="1"/>
    <xf numFmtId="0" fontId="0" fillId="0" borderId="62" xfId="0" applyBorder="1" applyAlignment="1">
      <alignment horizontal="right"/>
    </xf>
    <xf numFmtId="0" fontId="3" fillId="0" borderId="48" xfId="0" applyFont="1" applyBorder="1"/>
    <xf numFmtId="49" fontId="0" fillId="0" borderId="35" xfId="0" applyNumberFormat="1" applyBorder="1" applyAlignment="1">
      <alignment horizontal="center"/>
    </xf>
    <xf numFmtId="0" fontId="11" fillId="0" borderId="36" xfId="0" applyFont="1" applyBorder="1"/>
    <xf numFmtId="0" fontId="12" fillId="0" borderId="49" xfId="0" applyFont="1" applyBorder="1" applyAlignment="1">
      <alignment horizontal="right"/>
    </xf>
    <xf numFmtId="0" fontId="3" fillId="0" borderId="53" xfId="0" applyFont="1" applyBorder="1"/>
    <xf numFmtId="49" fontId="0" fillId="0" borderId="43" xfId="0" applyNumberFormat="1" applyBorder="1" applyAlignment="1">
      <alignment horizontal="center"/>
    </xf>
    <xf numFmtId="0" fontId="11" fillId="0" borderId="45" xfId="0" applyFont="1" applyBorder="1"/>
    <xf numFmtId="0" fontId="12" fillId="0" borderId="44" xfId="0" applyFont="1" applyBorder="1" applyAlignment="1">
      <alignment horizontal="right"/>
    </xf>
    <xf numFmtId="0" fontId="3" fillId="0" borderId="56" xfId="0" applyFont="1" applyBorder="1"/>
    <xf numFmtId="0" fontId="5" fillId="0" borderId="4" xfId="0" applyFont="1" applyBorder="1" applyAlignment="1">
      <alignment horizontal="center"/>
    </xf>
    <xf numFmtId="0" fontId="0" fillId="0" borderId="6" xfId="0" applyBorder="1" applyAlignment="1">
      <alignment horizontal="left"/>
    </xf>
    <xf numFmtId="0" fontId="1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2" borderId="4" xfId="0" applyFont="1" applyFill="1" applyBorder="1" applyAlignment="1">
      <alignment horizontal="center"/>
    </xf>
  </cellXfs>
  <cellStyles count="1">
    <cellStyle name="Normální" xfId="0" builtinId="0"/>
  </cellStyles>
  <dxfs count="12"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66CC"/>
      <rgbColor rgb="FF0070C0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C55A11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image" Target="../media/image4.jpeg"/><Relationship Id="rId1" Type="http://schemas.openxmlformats.org/officeDocument/2006/relationships/image" Target="../media/image3.jpeg"/><Relationship Id="rId5" Type="http://schemas.openxmlformats.org/officeDocument/2006/relationships/image" Target="../media/image7.jpeg"/><Relationship Id="rId4" Type="http://schemas.openxmlformats.org/officeDocument/2006/relationships/image" Target="../media/image6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1508760</xdr:colOff>
      <xdr:row>1</xdr:row>
      <xdr:rowOff>45720</xdr:rowOff>
    </xdr:from>
    <xdr:to>
      <xdr:col>5</xdr:col>
      <xdr:colOff>532440</xdr:colOff>
      <xdr:row>3</xdr:row>
      <xdr:rowOff>44640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362480" y="236160"/>
          <a:ext cx="1344600" cy="36108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3</xdr:col>
      <xdr:colOff>1508760</xdr:colOff>
      <xdr:row>1</xdr:row>
      <xdr:rowOff>45720</xdr:rowOff>
    </xdr:from>
    <xdr:to>
      <xdr:col>5</xdr:col>
      <xdr:colOff>532080</xdr:colOff>
      <xdr:row>3</xdr:row>
      <xdr:rowOff>44280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362480" y="236160"/>
          <a:ext cx="1344240" cy="36072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0</xdr:col>
      <xdr:colOff>175320</xdr:colOff>
      <xdr:row>9</xdr:row>
      <xdr:rowOff>91440</xdr:rowOff>
    </xdr:from>
    <xdr:to>
      <xdr:col>1</xdr:col>
      <xdr:colOff>342360</xdr:colOff>
      <xdr:row>17</xdr:row>
      <xdr:rowOff>15120</xdr:rowOff>
    </xdr:to>
    <xdr:pic>
      <xdr:nvPicPr>
        <xdr:cNvPr id="4" name="Picture 17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75320" y="1815480"/>
          <a:ext cx="1335600" cy="1380960"/>
        </a:xfrm>
        <a:prstGeom prst="rect">
          <a:avLst/>
        </a:prstGeom>
        <a:ln w="0"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7560</xdr:colOff>
      <xdr:row>36</xdr:row>
      <xdr:rowOff>38160</xdr:rowOff>
    </xdr:from>
    <xdr:to>
      <xdr:col>14</xdr:col>
      <xdr:colOff>2520</xdr:colOff>
      <xdr:row>69</xdr:row>
      <xdr:rowOff>122760</xdr:rowOff>
    </xdr:to>
    <xdr:pic>
      <xdr:nvPicPr>
        <xdr:cNvPr id="3" name="Obrázek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10200" y="6553440"/>
          <a:ext cx="7828920" cy="60566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14</xdr:col>
      <xdr:colOff>1800</xdr:colOff>
      <xdr:row>34</xdr:row>
      <xdr:rowOff>84600</xdr:rowOff>
    </xdr:to>
    <xdr:pic>
      <xdr:nvPicPr>
        <xdr:cNvPr id="4" name="Obrázek 2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602640" y="181080"/>
          <a:ext cx="7835760" cy="60566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71</xdr:row>
      <xdr:rowOff>0</xdr:rowOff>
    </xdr:from>
    <xdr:to>
      <xdr:col>14</xdr:col>
      <xdr:colOff>1800</xdr:colOff>
      <xdr:row>104</xdr:row>
      <xdr:rowOff>84600</xdr:rowOff>
    </xdr:to>
    <xdr:pic>
      <xdr:nvPicPr>
        <xdr:cNvPr id="5" name="Obrázek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602640" y="12849120"/>
          <a:ext cx="7835760" cy="60570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106</xdr:row>
      <xdr:rowOff>0</xdr:rowOff>
    </xdr:from>
    <xdr:to>
      <xdr:col>14</xdr:col>
      <xdr:colOff>1800</xdr:colOff>
      <xdr:row>139</xdr:row>
      <xdr:rowOff>84600</xdr:rowOff>
    </xdr:to>
    <xdr:pic>
      <xdr:nvPicPr>
        <xdr:cNvPr id="6" name="Obrázek 4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602640" y="19183320"/>
          <a:ext cx="7835760" cy="60566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140</xdr:row>
      <xdr:rowOff>0</xdr:rowOff>
    </xdr:from>
    <xdr:to>
      <xdr:col>14</xdr:col>
      <xdr:colOff>1800</xdr:colOff>
      <xdr:row>173</xdr:row>
      <xdr:rowOff>84600</xdr:rowOff>
    </xdr:to>
    <xdr:pic>
      <xdr:nvPicPr>
        <xdr:cNvPr id="7" name="Obrázek 5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602640" y="25336440"/>
          <a:ext cx="7835760" cy="60570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14</xdr:col>
      <xdr:colOff>1800</xdr:colOff>
      <xdr:row>34</xdr:row>
      <xdr:rowOff>84600</xdr:rowOff>
    </xdr:to>
    <xdr:pic>
      <xdr:nvPicPr>
        <xdr:cNvPr id="8" name="Obrázek 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02640" y="181080"/>
          <a:ext cx="7835760" cy="605664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55A11"/>
  </sheetPr>
  <dimension ref="A2:I38"/>
  <sheetViews>
    <sheetView tabSelected="1" zoomScaleNormal="100" workbookViewId="0"/>
  </sheetViews>
  <sheetFormatPr defaultColWidth="8.5546875" defaultRowHeight="14.4" x14ac:dyDescent="0.3"/>
  <cols>
    <col min="1" max="1" width="16.5546875" customWidth="1"/>
    <col min="2" max="2" width="9.33203125" customWidth="1"/>
    <col min="3" max="3" width="14.5546875" customWidth="1"/>
    <col min="4" max="4" width="24.33203125" customWidth="1"/>
    <col min="257" max="257" width="16.5546875" customWidth="1"/>
    <col min="258" max="258" width="9.33203125" customWidth="1"/>
    <col min="259" max="259" width="14.5546875" customWidth="1"/>
    <col min="260" max="260" width="24.33203125" customWidth="1"/>
    <col min="513" max="513" width="16.5546875" customWidth="1"/>
    <col min="514" max="514" width="9.33203125" customWidth="1"/>
    <col min="515" max="515" width="14.5546875" customWidth="1"/>
    <col min="516" max="516" width="24.33203125" customWidth="1"/>
    <col min="769" max="769" width="16.5546875" customWidth="1"/>
    <col min="770" max="770" width="9.33203125" customWidth="1"/>
    <col min="771" max="771" width="14.5546875" customWidth="1"/>
    <col min="772" max="772" width="24.33203125" customWidth="1"/>
  </cols>
  <sheetData>
    <row r="2" spans="1:9" x14ac:dyDescent="0.3">
      <c r="A2" s="1"/>
      <c r="B2" s="2"/>
      <c r="C2" s="2"/>
      <c r="D2" s="2"/>
      <c r="E2" s="2"/>
      <c r="F2" s="3"/>
    </row>
    <row r="3" spans="1:9" x14ac:dyDescent="0.3">
      <c r="A3" s="153" t="s">
        <v>0</v>
      </c>
      <c r="B3" s="153"/>
      <c r="C3" s="153"/>
      <c r="D3" s="153"/>
      <c r="E3" s="153"/>
      <c r="F3" s="153"/>
    </row>
    <row r="4" spans="1:9" x14ac:dyDescent="0.3">
      <c r="A4" s="4"/>
      <c r="F4" s="5"/>
    </row>
    <row r="5" spans="1:9" ht="17.399999999999999" x14ac:dyDescent="0.3">
      <c r="A5" s="154" t="s">
        <v>1</v>
      </c>
      <c r="B5" s="154"/>
      <c r="C5" s="154"/>
      <c r="D5" s="154"/>
      <c r="E5" s="154"/>
      <c r="F5" s="154"/>
    </row>
    <row r="6" spans="1:9" x14ac:dyDescent="0.3">
      <c r="A6" s="155" t="s">
        <v>2</v>
      </c>
      <c r="B6" s="155"/>
      <c r="C6" s="155"/>
      <c r="D6" s="155"/>
      <c r="E6" s="155"/>
      <c r="F6" s="155"/>
      <c r="G6" s="6"/>
      <c r="H6" s="6"/>
      <c r="I6" s="6"/>
    </row>
    <row r="7" spans="1:9" x14ac:dyDescent="0.3">
      <c r="A7" s="7"/>
      <c r="B7" s="8"/>
      <c r="C7" s="8"/>
      <c r="D7" s="8"/>
      <c r="E7" s="8"/>
      <c r="F7" s="9"/>
      <c r="G7" s="6"/>
      <c r="H7" s="6"/>
      <c r="I7" s="6"/>
    </row>
    <row r="8" spans="1:9" ht="15.6" x14ac:dyDescent="0.3">
      <c r="A8" s="156"/>
      <c r="B8" s="156"/>
      <c r="C8" s="156"/>
      <c r="D8" s="156"/>
      <c r="E8" s="156"/>
      <c r="F8" s="156"/>
    </row>
    <row r="9" spans="1:9" ht="17.399999999999999" x14ac:dyDescent="0.3">
      <c r="A9" s="157" t="s">
        <v>3</v>
      </c>
      <c r="B9" s="157"/>
      <c r="C9" s="157"/>
      <c r="D9" s="157"/>
      <c r="E9" s="157"/>
      <c r="F9" s="157"/>
      <c r="G9" s="10"/>
      <c r="H9" s="10"/>
      <c r="I9" s="10"/>
    </row>
    <row r="10" spans="1:9" x14ac:dyDescent="0.3">
      <c r="A10" s="151" t="s">
        <v>4</v>
      </c>
      <c r="B10" s="151"/>
      <c r="C10" s="151"/>
      <c r="D10" s="151"/>
      <c r="E10" s="151"/>
      <c r="F10" s="151"/>
    </row>
    <row r="11" spans="1:9" x14ac:dyDescent="0.3">
      <c r="A11" s="4"/>
      <c r="F11" s="5"/>
    </row>
    <row r="12" spans="1:9" ht="15.6" x14ac:dyDescent="0.3">
      <c r="A12" s="4"/>
      <c r="F12" s="5"/>
      <c r="G12" s="11"/>
      <c r="H12" s="11"/>
      <c r="I12" s="11"/>
    </row>
    <row r="13" spans="1:9" x14ac:dyDescent="0.3">
      <c r="A13" s="4"/>
      <c r="B13" s="12"/>
      <c r="C13" s="13" t="s">
        <v>5</v>
      </c>
      <c r="D13" s="14"/>
      <c r="E13" s="14">
        <f>SUM(E19:E23)</f>
        <v>16</v>
      </c>
      <c r="F13" s="5"/>
    </row>
    <row r="14" spans="1:9" x14ac:dyDescent="0.3">
      <c r="A14" s="4"/>
      <c r="C14" s="13" t="s">
        <v>6</v>
      </c>
      <c r="D14" s="14"/>
      <c r="E14" s="14">
        <f>SUM(E26:E30)</f>
        <v>4</v>
      </c>
      <c r="F14" s="5"/>
    </row>
    <row r="15" spans="1:9" x14ac:dyDescent="0.3">
      <c r="A15" s="15"/>
      <c r="B15" s="16"/>
      <c r="D15" s="16"/>
      <c r="E15" s="16"/>
      <c r="F15" s="17"/>
    </row>
    <row r="16" spans="1:9" x14ac:dyDescent="0.3">
      <c r="A16" s="4"/>
      <c r="C16" s="16" t="s">
        <v>7</v>
      </c>
      <c r="F16" s="5"/>
    </row>
    <row r="17" spans="1:8" x14ac:dyDescent="0.3">
      <c r="A17" s="4"/>
      <c r="F17" s="5"/>
    </row>
    <row r="18" spans="1:8" x14ac:dyDescent="0.3">
      <c r="A18" s="4"/>
      <c r="C18" t="s">
        <v>8</v>
      </c>
      <c r="E18" s="18"/>
      <c r="F18" s="19"/>
      <c r="G18" s="20"/>
      <c r="H18" s="20"/>
    </row>
    <row r="19" spans="1:8" x14ac:dyDescent="0.3">
      <c r="A19" s="4"/>
      <c r="C19" s="21" t="s">
        <v>9</v>
      </c>
      <c r="D19" s="22" t="s">
        <v>10</v>
      </c>
      <c r="E19" s="18">
        <v>2</v>
      </c>
      <c r="F19" s="19"/>
      <c r="G19" s="20"/>
      <c r="H19" s="20"/>
    </row>
    <row r="20" spans="1:8" x14ac:dyDescent="0.3">
      <c r="A20" s="4"/>
      <c r="C20" s="23" t="s">
        <v>11</v>
      </c>
      <c r="D20" s="24" t="s">
        <v>96</v>
      </c>
      <c r="E20" s="18">
        <v>8</v>
      </c>
      <c r="F20" s="19"/>
      <c r="G20" s="20"/>
      <c r="H20" s="20"/>
    </row>
    <row r="21" spans="1:8" x14ac:dyDescent="0.3">
      <c r="A21" s="4"/>
      <c r="C21" s="23" t="s">
        <v>12</v>
      </c>
      <c r="D21" s="24" t="s">
        <v>13</v>
      </c>
      <c r="E21" s="18">
        <v>2</v>
      </c>
      <c r="F21" s="19"/>
      <c r="G21" s="20"/>
      <c r="H21" s="20"/>
    </row>
    <row r="22" spans="1:8" x14ac:dyDescent="0.3">
      <c r="A22" s="4"/>
      <c r="C22" s="23" t="s">
        <v>14</v>
      </c>
      <c r="D22" s="24" t="s">
        <v>15</v>
      </c>
      <c r="E22" s="18">
        <v>2</v>
      </c>
      <c r="F22" s="5"/>
    </row>
    <row r="23" spans="1:8" x14ac:dyDescent="0.3">
      <c r="A23" s="4"/>
      <c r="C23" s="25" t="s">
        <v>16</v>
      </c>
      <c r="D23" s="26" t="s">
        <v>17</v>
      </c>
      <c r="E23" s="18">
        <v>2</v>
      </c>
      <c r="F23" s="5"/>
    </row>
    <row r="24" spans="1:8" x14ac:dyDescent="0.3">
      <c r="A24" s="4"/>
      <c r="E24" s="18"/>
      <c r="F24" s="5"/>
    </row>
    <row r="25" spans="1:8" x14ac:dyDescent="0.3">
      <c r="A25" s="4"/>
      <c r="C25" t="s">
        <v>18</v>
      </c>
      <c r="E25" s="18"/>
      <c r="F25" s="5"/>
    </row>
    <row r="26" spans="1:8" x14ac:dyDescent="0.3">
      <c r="A26" s="4"/>
      <c r="C26" s="21" t="s">
        <v>19</v>
      </c>
      <c r="D26" s="22" t="s">
        <v>20</v>
      </c>
      <c r="E26" s="18">
        <v>4</v>
      </c>
      <c r="F26" s="5"/>
    </row>
    <row r="27" spans="1:8" x14ac:dyDescent="0.3">
      <c r="A27" s="4"/>
      <c r="C27" s="27"/>
      <c r="D27" s="28" t="s">
        <v>10</v>
      </c>
      <c r="E27" s="18"/>
      <c r="F27" s="5"/>
    </row>
    <row r="28" spans="1:8" x14ac:dyDescent="0.3">
      <c r="A28" s="4"/>
      <c r="C28" s="29"/>
      <c r="E28" s="18"/>
      <c r="F28" s="5"/>
    </row>
    <row r="29" spans="1:8" x14ac:dyDescent="0.3">
      <c r="A29" s="4"/>
      <c r="C29" s="29"/>
      <c r="E29" s="18"/>
      <c r="F29" s="5"/>
    </row>
    <row r="30" spans="1:8" x14ac:dyDescent="0.3">
      <c r="A30" s="4"/>
      <c r="C30" s="29"/>
      <c r="E30" s="18"/>
      <c r="F30" s="5"/>
    </row>
    <row r="31" spans="1:8" x14ac:dyDescent="0.3">
      <c r="A31" s="4"/>
      <c r="E31" s="18"/>
      <c r="F31" s="5"/>
    </row>
    <row r="32" spans="1:8" x14ac:dyDescent="0.3">
      <c r="A32" s="4"/>
      <c r="C32" s="152" t="s">
        <v>21</v>
      </c>
      <c r="D32" s="152"/>
      <c r="E32" s="152"/>
      <c r="F32" s="152"/>
    </row>
    <row r="33" spans="1:6" x14ac:dyDescent="0.3">
      <c r="A33" s="4"/>
      <c r="C33" s="152" t="s">
        <v>22</v>
      </c>
      <c r="D33" s="152"/>
      <c r="E33" s="152"/>
      <c r="F33" s="152"/>
    </row>
    <row r="34" spans="1:6" x14ac:dyDescent="0.3">
      <c r="A34" s="30"/>
      <c r="B34" s="31"/>
      <c r="C34" s="31"/>
      <c r="D34" s="31"/>
      <c r="E34" s="31"/>
      <c r="F34" s="32"/>
    </row>
    <row r="36" spans="1:6" x14ac:dyDescent="0.3">
      <c r="A36" s="33"/>
    </row>
    <row r="37" spans="1:6" x14ac:dyDescent="0.3">
      <c r="A37" s="34"/>
    </row>
    <row r="38" spans="1:6" x14ac:dyDescent="0.3">
      <c r="A38" s="33"/>
    </row>
  </sheetData>
  <mergeCells count="8">
    <mergeCell ref="A10:F10"/>
    <mergeCell ref="C32:F32"/>
    <mergeCell ref="C33:F33"/>
    <mergeCell ref="A3:F3"/>
    <mergeCell ref="A5:F5"/>
    <mergeCell ref="A6:F6"/>
    <mergeCell ref="A8:F8"/>
    <mergeCell ref="A9:F9"/>
  </mergeCells>
  <pageMargins left="0.7" right="0.7" top="0.78749999999999998" bottom="0.78749999999999998" header="0.511811023622047" footer="0.511811023622047"/>
  <pageSetup paperSize="9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"/>
  <sheetViews>
    <sheetView zoomScaleNormal="100" workbookViewId="0"/>
  </sheetViews>
  <sheetFormatPr defaultColWidth="8.5546875" defaultRowHeight="14.4" x14ac:dyDescent="0.3"/>
  <sheetData/>
  <pageMargins left="0.7" right="0.7" top="0.78749999999999998" bottom="0.78749999999999998" header="0.511811023622047" footer="0.511811023622047"/>
  <pageSetup paperSize="9"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70C0"/>
  </sheetPr>
  <dimension ref="A1"/>
  <sheetViews>
    <sheetView zoomScaleNormal="100" workbookViewId="0"/>
  </sheetViews>
  <sheetFormatPr defaultColWidth="8.5546875" defaultRowHeight="14.4" x14ac:dyDescent="0.3"/>
  <sheetData/>
  <pageMargins left="0.7" right="0.7" top="0.78749999999999998" bottom="0.78749999999999998" header="0.511811023622047" footer="0.511811023622047"/>
  <pageSetup paperSize="9"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</sheetPr>
  <dimension ref="A1:AA54"/>
  <sheetViews>
    <sheetView zoomScaleNormal="100" workbookViewId="0"/>
  </sheetViews>
  <sheetFormatPr defaultColWidth="8.6640625" defaultRowHeight="14.4" x14ac:dyDescent="0.3"/>
  <cols>
    <col min="1" max="1" width="4" customWidth="1"/>
    <col min="2" max="2" width="8.5546875" style="35" customWidth="1"/>
    <col min="3" max="3" width="21.33203125" style="36" customWidth="1"/>
    <col min="4" max="4" width="6.88671875" style="36" customWidth="1"/>
    <col min="5" max="13" width="4.5546875" style="29" customWidth="1"/>
    <col min="14" max="14" width="6.21875" customWidth="1"/>
    <col min="16" max="16" width="10" bestFit="1" customWidth="1"/>
    <col min="17" max="17" width="10.6640625" customWidth="1"/>
    <col min="255" max="255" width="2.88671875" customWidth="1"/>
    <col min="256" max="256" width="8.5546875" customWidth="1"/>
    <col min="257" max="257" width="21.33203125" customWidth="1"/>
    <col min="258" max="258" width="6.88671875" customWidth="1"/>
    <col min="259" max="269" width="4.5546875" customWidth="1"/>
    <col min="270" max="270" width="6.21875" customWidth="1"/>
    <col min="273" max="273" width="10.6640625" customWidth="1"/>
    <col min="511" max="511" width="2.88671875" customWidth="1"/>
    <col min="512" max="512" width="8.5546875" customWidth="1"/>
    <col min="513" max="513" width="21.33203125" customWidth="1"/>
    <col min="514" max="514" width="6.88671875" customWidth="1"/>
    <col min="515" max="525" width="4.5546875" customWidth="1"/>
    <col min="526" max="526" width="6.21875" customWidth="1"/>
    <col min="529" max="529" width="10.6640625" customWidth="1"/>
    <col min="767" max="767" width="2.88671875" customWidth="1"/>
    <col min="768" max="768" width="8.5546875" customWidth="1"/>
    <col min="769" max="769" width="21.33203125" customWidth="1"/>
    <col min="770" max="770" width="6.88671875" customWidth="1"/>
    <col min="771" max="781" width="4.5546875" customWidth="1"/>
    <col min="782" max="782" width="6.21875" customWidth="1"/>
    <col min="785" max="785" width="10.6640625" customWidth="1"/>
  </cols>
  <sheetData>
    <row r="1" spans="2:27" ht="15" thickBot="1" x14ac:dyDescent="0.35">
      <c r="N1" s="29"/>
      <c r="O1" s="29"/>
    </row>
    <row r="2" spans="2:27" x14ac:dyDescent="0.3">
      <c r="C2" s="37" t="s">
        <v>23</v>
      </c>
      <c r="D2" s="38">
        <v>1</v>
      </c>
      <c r="E2" s="39" t="s">
        <v>24</v>
      </c>
      <c r="F2" s="40"/>
      <c r="G2" s="40"/>
      <c r="H2" s="40"/>
      <c r="I2" s="40"/>
      <c r="J2" s="40"/>
      <c r="K2" s="40"/>
      <c r="L2" s="40"/>
      <c r="M2" s="40"/>
      <c r="N2" s="41"/>
      <c r="O2" s="29"/>
      <c r="P2" s="42"/>
      <c r="Q2" s="43"/>
      <c r="S2" s="29"/>
      <c r="T2" s="29"/>
      <c r="U2" s="29"/>
      <c r="V2" s="29"/>
      <c r="W2" s="29"/>
      <c r="X2" s="29"/>
      <c r="Y2" s="29"/>
      <c r="Z2" s="29"/>
      <c r="AA2" s="29"/>
    </row>
    <row r="3" spans="2:27" x14ac:dyDescent="0.3">
      <c r="C3" s="44" t="s">
        <v>25</v>
      </c>
      <c r="D3" s="45">
        <v>2</v>
      </c>
      <c r="E3" s="46" t="s">
        <v>26</v>
      </c>
      <c r="F3" s="47"/>
      <c r="G3" s="47"/>
      <c r="H3" s="47"/>
      <c r="I3" s="47"/>
      <c r="J3" s="47"/>
      <c r="K3" s="47"/>
      <c r="L3" s="47"/>
      <c r="M3" s="47"/>
      <c r="N3" s="48"/>
      <c r="P3" s="49"/>
    </row>
    <row r="4" spans="2:27" x14ac:dyDescent="0.3">
      <c r="C4" s="50" t="s">
        <v>27</v>
      </c>
      <c r="D4" s="51">
        <v>3</v>
      </c>
      <c r="E4" s="46" t="s">
        <v>28</v>
      </c>
      <c r="F4" s="47"/>
      <c r="G4" s="47"/>
      <c r="H4" s="47"/>
      <c r="I4" s="47"/>
      <c r="J4" s="47"/>
      <c r="K4" s="47"/>
      <c r="L4" s="47"/>
      <c r="M4" s="47"/>
      <c r="N4" s="48"/>
      <c r="P4" s="42"/>
      <c r="Q4" s="52"/>
    </row>
    <row r="5" spans="2:27" x14ac:dyDescent="0.3">
      <c r="C5" s="44" t="s">
        <v>29</v>
      </c>
      <c r="D5" s="45">
        <v>4</v>
      </c>
      <c r="E5" s="46" t="s">
        <v>30</v>
      </c>
      <c r="F5" s="47"/>
      <c r="G5" s="47"/>
      <c r="H5" s="47"/>
      <c r="I5" s="47"/>
      <c r="J5" s="47"/>
      <c r="K5" s="47"/>
      <c r="L5" s="47"/>
      <c r="M5" s="47"/>
      <c r="N5" s="48"/>
      <c r="P5" s="49"/>
    </row>
    <row r="6" spans="2:27" x14ac:dyDescent="0.3">
      <c r="C6" s="44" t="s">
        <v>31</v>
      </c>
      <c r="D6" s="45">
        <v>5</v>
      </c>
      <c r="E6" t="s">
        <v>32</v>
      </c>
      <c r="F6" s="47"/>
      <c r="G6" s="47"/>
      <c r="H6" s="47"/>
      <c r="I6" s="47"/>
      <c r="J6" s="47"/>
      <c r="K6" s="47"/>
      <c r="L6" s="47"/>
      <c r="M6" s="47"/>
      <c r="N6" s="48"/>
      <c r="P6" s="49"/>
    </row>
    <row r="7" spans="2:27" x14ac:dyDescent="0.3">
      <c r="C7" s="50" t="s">
        <v>33</v>
      </c>
      <c r="D7" s="53" t="s">
        <v>34</v>
      </c>
      <c r="E7" s="54" t="s">
        <v>35</v>
      </c>
      <c r="F7" s="55"/>
      <c r="G7" s="47"/>
      <c r="H7" s="47"/>
      <c r="I7" s="47"/>
      <c r="J7" s="47"/>
      <c r="K7" s="47"/>
      <c r="L7" s="47"/>
      <c r="M7" s="47"/>
      <c r="N7" s="48"/>
    </row>
    <row r="8" spans="2:27" x14ac:dyDescent="0.3">
      <c r="C8" s="50" t="s">
        <v>36</v>
      </c>
      <c r="D8" s="51">
        <v>7</v>
      </c>
      <c r="E8" s="56" t="s">
        <v>37</v>
      </c>
      <c r="F8" s="47"/>
      <c r="G8" s="47"/>
      <c r="H8" s="47"/>
      <c r="I8" s="47"/>
      <c r="J8" s="47"/>
      <c r="K8" s="47"/>
      <c r="L8" s="47"/>
      <c r="M8" s="47"/>
      <c r="N8" s="48"/>
    </row>
    <row r="9" spans="2:27" x14ac:dyDescent="0.3">
      <c r="C9" s="50">
        <v>46256</v>
      </c>
      <c r="D9" s="51">
        <v>8</v>
      </c>
      <c r="E9" s="56" t="s">
        <v>38</v>
      </c>
      <c r="F9" s="47"/>
      <c r="G9" s="47"/>
      <c r="H9" s="47"/>
      <c r="I9" s="47"/>
      <c r="J9" s="47"/>
      <c r="K9" s="47"/>
      <c r="L9" s="47"/>
      <c r="M9" s="47"/>
      <c r="N9" s="48"/>
      <c r="O9" s="29"/>
      <c r="P9" s="42"/>
      <c r="Q9" s="43"/>
      <c r="S9" s="29"/>
      <c r="T9" s="29"/>
      <c r="U9" s="29"/>
      <c r="V9" s="29"/>
      <c r="W9" s="29"/>
      <c r="X9" s="29"/>
      <c r="Y9" s="29"/>
      <c r="Z9" s="29"/>
      <c r="AA9" s="29"/>
    </row>
    <row r="10" spans="2:27" ht="15" thickBot="1" x14ac:dyDescent="0.35">
      <c r="C10" s="57">
        <v>46257</v>
      </c>
      <c r="D10" s="58">
        <v>9</v>
      </c>
      <c r="E10" s="59" t="s">
        <v>39</v>
      </c>
      <c r="F10" s="60"/>
      <c r="G10" s="60"/>
      <c r="H10" s="60"/>
      <c r="I10" s="60"/>
      <c r="J10" s="60"/>
      <c r="K10" s="60"/>
      <c r="L10" s="60"/>
      <c r="M10" s="60"/>
      <c r="N10" s="61"/>
      <c r="O10" s="29"/>
      <c r="P10" s="42"/>
      <c r="Q10" s="43"/>
      <c r="S10" s="29"/>
      <c r="T10" s="29"/>
      <c r="U10" s="29"/>
      <c r="V10" s="29"/>
      <c r="W10" s="29"/>
      <c r="X10" s="29"/>
      <c r="Y10" s="29"/>
      <c r="Z10" s="29"/>
      <c r="AA10" s="29"/>
    </row>
    <row r="11" spans="2:27" ht="15" thickBot="1" x14ac:dyDescent="0.35">
      <c r="B11" s="62"/>
      <c r="C11" s="63"/>
      <c r="D11" s="64"/>
      <c r="E11" s="65"/>
      <c r="F11" s="66"/>
      <c r="G11" s="66"/>
      <c r="H11" s="66"/>
      <c r="I11" s="66"/>
      <c r="J11" s="66"/>
      <c r="K11" s="66"/>
      <c r="L11" s="66"/>
      <c r="M11" s="66"/>
      <c r="O11" s="29"/>
      <c r="P11" s="42"/>
      <c r="Q11" s="52"/>
      <c r="S11" s="29"/>
      <c r="T11" s="29"/>
      <c r="U11" s="29"/>
      <c r="V11" s="29"/>
      <c r="W11" s="29"/>
      <c r="X11" s="29"/>
      <c r="Y11" s="29"/>
      <c r="Z11" s="29"/>
      <c r="AA11" s="29"/>
    </row>
    <row r="12" spans="2:27" ht="15" thickBot="1" x14ac:dyDescent="0.35">
      <c r="B12" s="67" t="s">
        <v>40</v>
      </c>
      <c r="C12" s="68" t="s">
        <v>41</v>
      </c>
      <c r="D12" s="69" t="s">
        <v>42</v>
      </c>
      <c r="E12" s="70">
        <v>1</v>
      </c>
      <c r="F12" s="71">
        <v>2</v>
      </c>
      <c r="G12" s="71">
        <v>3</v>
      </c>
      <c r="H12" s="71">
        <v>4</v>
      </c>
      <c r="I12" s="71">
        <v>5</v>
      </c>
      <c r="J12" s="71">
        <v>6</v>
      </c>
      <c r="K12" s="71">
        <v>7</v>
      </c>
      <c r="L12" s="72">
        <v>8</v>
      </c>
      <c r="M12" s="71">
        <v>9</v>
      </c>
      <c r="N12" s="73" t="s">
        <v>43</v>
      </c>
      <c r="O12" s="29"/>
      <c r="P12" s="42"/>
      <c r="Q12" s="52"/>
      <c r="S12" s="29"/>
      <c r="T12" s="29"/>
      <c r="U12" s="29"/>
      <c r="V12" s="29"/>
      <c r="W12" s="29"/>
      <c r="X12" s="29"/>
      <c r="Y12" s="29"/>
      <c r="Z12" s="29"/>
      <c r="AA12" s="29"/>
    </row>
    <row r="13" spans="2:27" x14ac:dyDescent="0.3">
      <c r="B13" s="74" t="s">
        <v>44</v>
      </c>
      <c r="C13" s="75" t="s">
        <v>45</v>
      </c>
      <c r="D13" s="76">
        <v>1962</v>
      </c>
      <c r="E13" s="77"/>
      <c r="F13" s="78">
        <v>110</v>
      </c>
      <c r="G13" s="79">
        <v>0</v>
      </c>
      <c r="H13" s="79">
        <v>0</v>
      </c>
      <c r="I13" s="79">
        <v>0</v>
      </c>
      <c r="J13" s="79">
        <v>0</v>
      </c>
      <c r="K13" s="79">
        <v>0</v>
      </c>
      <c r="L13" s="79">
        <v>0</v>
      </c>
      <c r="M13" s="79">
        <v>0</v>
      </c>
      <c r="N13" s="80">
        <f>LARGE(E13:M13,1)+LARGE(E13:M13,2)+LARGE(E13:M13,3)+LARGE(E13:M13,4)+LARGE(E13:M13,5)</f>
        <v>110</v>
      </c>
      <c r="O13" s="29"/>
      <c r="P13" s="42"/>
      <c r="Q13" s="81"/>
      <c r="R13" s="35"/>
      <c r="S13" s="82"/>
      <c r="T13" s="29"/>
      <c r="U13" s="29"/>
      <c r="V13" s="29"/>
      <c r="W13" s="29"/>
      <c r="X13" s="29"/>
      <c r="Y13" s="29"/>
      <c r="Z13" s="29"/>
      <c r="AA13" s="29"/>
    </row>
    <row r="14" spans="2:27" x14ac:dyDescent="0.3">
      <c r="B14" s="83" t="s">
        <v>46</v>
      </c>
      <c r="C14" s="84" t="s">
        <v>47</v>
      </c>
      <c r="D14" s="85">
        <v>1963</v>
      </c>
      <c r="E14" s="86">
        <v>100</v>
      </c>
      <c r="F14" s="87">
        <v>0</v>
      </c>
      <c r="G14" s="88">
        <v>0</v>
      </c>
      <c r="H14" s="88">
        <v>0</v>
      </c>
      <c r="I14" s="88">
        <v>0</v>
      </c>
      <c r="J14" s="88">
        <v>0</v>
      </c>
      <c r="K14" s="88">
        <v>0</v>
      </c>
      <c r="L14" s="88">
        <v>0</v>
      </c>
      <c r="M14" s="88">
        <v>0</v>
      </c>
      <c r="N14" s="80">
        <f>LARGE(E14:M14,1)+LARGE(E14:M14,2)+LARGE(E14:M14,3)+LARGE(E14:M14,4)+LARGE(E14:M14,5)</f>
        <v>100</v>
      </c>
      <c r="O14" s="29"/>
      <c r="P14" s="42"/>
      <c r="Q14" s="52"/>
      <c r="R14" s="89"/>
      <c r="S14" s="29"/>
      <c r="T14" s="29"/>
      <c r="U14" s="29"/>
      <c r="V14" s="29"/>
      <c r="W14" s="29"/>
      <c r="X14" s="29"/>
      <c r="Y14" s="29"/>
      <c r="Z14" s="29"/>
      <c r="AA14" s="29"/>
    </row>
    <row r="15" spans="2:27" x14ac:dyDescent="0.3">
      <c r="B15" s="83" t="s">
        <v>48</v>
      </c>
      <c r="C15" s="84" t="s">
        <v>49</v>
      </c>
      <c r="D15" s="85">
        <v>1962</v>
      </c>
      <c r="E15" s="86">
        <v>0</v>
      </c>
      <c r="F15" s="87">
        <v>88</v>
      </c>
      <c r="G15" s="88">
        <v>0</v>
      </c>
      <c r="H15" s="88">
        <v>0</v>
      </c>
      <c r="I15" s="88">
        <v>0</v>
      </c>
      <c r="J15" s="88">
        <v>0</v>
      </c>
      <c r="K15" s="88">
        <v>0</v>
      </c>
      <c r="L15" s="88">
        <v>0</v>
      </c>
      <c r="M15" s="88">
        <v>0</v>
      </c>
      <c r="N15" s="80">
        <f>LARGE(E15:M15,1)+LARGE(E15:M15,2)+LARGE(E15:M15,3)+LARGE(E15:M15,4)+LARGE(E15:M15,5)</f>
        <v>88</v>
      </c>
      <c r="O15" s="29"/>
      <c r="P15" s="42"/>
      <c r="Q15" s="52"/>
      <c r="R15" s="89"/>
      <c r="S15" s="29"/>
      <c r="T15" s="29"/>
      <c r="U15" s="29"/>
      <c r="V15" s="29"/>
      <c r="W15" s="29"/>
      <c r="X15" s="29"/>
      <c r="Y15" s="29"/>
      <c r="Z15" s="29"/>
      <c r="AA15" s="29"/>
    </row>
    <row r="16" spans="2:27" x14ac:dyDescent="0.3">
      <c r="B16" s="83" t="s">
        <v>50</v>
      </c>
      <c r="C16" s="84" t="s">
        <v>51</v>
      </c>
      <c r="D16" s="85">
        <v>1965</v>
      </c>
      <c r="E16" s="86">
        <v>80</v>
      </c>
      <c r="F16" s="87"/>
      <c r="G16" s="88">
        <v>0</v>
      </c>
      <c r="H16" s="88">
        <v>0</v>
      </c>
      <c r="I16" s="88">
        <v>0</v>
      </c>
      <c r="J16" s="88">
        <v>0</v>
      </c>
      <c r="K16" s="88">
        <v>0</v>
      </c>
      <c r="L16" s="88">
        <v>0</v>
      </c>
      <c r="M16" s="88">
        <v>0</v>
      </c>
      <c r="N16" s="80">
        <f>LARGE(E16:M16,1)+LARGE(E16:M16,2)+LARGE(E16:M16,3)+LARGE(E16:M16,4)+LARGE(E16:M16,5)</f>
        <v>80</v>
      </c>
      <c r="O16" s="29"/>
      <c r="P16" s="42"/>
      <c r="Q16" s="52"/>
      <c r="R16" s="89"/>
      <c r="S16" s="29"/>
      <c r="T16" s="29"/>
      <c r="U16" s="29"/>
      <c r="V16" s="29"/>
      <c r="W16" s="29"/>
      <c r="X16" s="29"/>
      <c r="Y16" s="29"/>
      <c r="Z16" s="29"/>
      <c r="AA16" s="29"/>
    </row>
    <row r="17" spans="1:27" ht="15" thickBot="1" x14ac:dyDescent="0.35">
      <c r="B17" s="90" t="s">
        <v>52</v>
      </c>
      <c r="C17" s="91" t="s">
        <v>53</v>
      </c>
      <c r="D17" s="92">
        <v>1962</v>
      </c>
      <c r="E17" s="93">
        <v>70</v>
      </c>
      <c r="F17" s="94">
        <v>0</v>
      </c>
      <c r="G17" s="94">
        <v>0</v>
      </c>
      <c r="H17" s="94">
        <v>0</v>
      </c>
      <c r="I17" s="94">
        <v>0</v>
      </c>
      <c r="J17" s="94">
        <v>0</v>
      </c>
      <c r="K17" s="94">
        <v>0</v>
      </c>
      <c r="L17" s="94">
        <v>0</v>
      </c>
      <c r="M17" s="94">
        <v>0</v>
      </c>
      <c r="N17" s="95">
        <f>LARGE(E17:M17,1)+LARGE(E17:M17,2)+LARGE(E17:M17,3)+LARGE(E17:M17,4)+LARGE(E17:M17,5)</f>
        <v>70</v>
      </c>
      <c r="O17" s="29"/>
      <c r="Q17" s="52"/>
      <c r="R17" s="89"/>
      <c r="S17" s="29"/>
      <c r="T17" s="29"/>
      <c r="U17" s="29"/>
      <c r="V17" s="29"/>
      <c r="W17" s="29"/>
      <c r="X17" s="29"/>
      <c r="Y17" s="29"/>
      <c r="Z17" s="29"/>
      <c r="AA17" s="29"/>
    </row>
    <row r="18" spans="1:27" ht="15" thickBot="1" x14ac:dyDescent="0.35">
      <c r="B18" s="96"/>
      <c r="C18" s="97"/>
      <c r="D18" s="98"/>
      <c r="E18" s="99"/>
      <c r="F18" s="100"/>
      <c r="G18" s="100"/>
      <c r="H18" s="100"/>
      <c r="I18" s="100"/>
      <c r="J18" s="100"/>
      <c r="K18" s="100"/>
      <c r="L18" s="100"/>
      <c r="M18" s="100"/>
      <c r="N18" s="2"/>
      <c r="O18" s="29"/>
      <c r="P18" s="42"/>
      <c r="Q18" s="52"/>
      <c r="R18" s="89"/>
      <c r="S18" s="29"/>
      <c r="T18" s="29"/>
      <c r="U18" s="29"/>
      <c r="V18" s="29"/>
      <c r="W18" s="29"/>
      <c r="X18" s="29"/>
      <c r="Y18" s="29"/>
      <c r="Z18" s="29"/>
      <c r="AA18" s="29"/>
    </row>
    <row r="19" spans="1:27" ht="15" thickBot="1" x14ac:dyDescent="0.35">
      <c r="B19" s="67" t="s">
        <v>40</v>
      </c>
      <c r="C19" s="68" t="s">
        <v>54</v>
      </c>
      <c r="D19" s="69" t="s">
        <v>42</v>
      </c>
      <c r="E19" s="70">
        <v>1</v>
      </c>
      <c r="F19" s="71">
        <v>2</v>
      </c>
      <c r="G19" s="71">
        <v>3</v>
      </c>
      <c r="H19" s="71">
        <v>4</v>
      </c>
      <c r="I19" s="71">
        <v>5</v>
      </c>
      <c r="J19" s="71">
        <v>6</v>
      </c>
      <c r="K19" s="71">
        <v>7</v>
      </c>
      <c r="L19" s="72">
        <v>8</v>
      </c>
      <c r="M19" s="71">
        <v>9</v>
      </c>
      <c r="N19" s="73" t="s">
        <v>43</v>
      </c>
    </row>
    <row r="20" spans="1:27" x14ac:dyDescent="0.3">
      <c r="A20">
        <f>_xlfn.RANK.EQ(N20, $N$20:$N$32)</f>
        <v>1</v>
      </c>
      <c r="B20" s="29">
        <f>IF(COUNTIF($A$20:$A$32, A20)&gt;1, A20 &amp; "/" &amp; COUNTIF($A$20:$A$32, A20), A20)</f>
        <v>1</v>
      </c>
      <c r="C20" s="102" t="s">
        <v>57</v>
      </c>
      <c r="D20" s="103">
        <v>1959</v>
      </c>
      <c r="E20" s="104">
        <v>60</v>
      </c>
      <c r="F20" s="78">
        <v>110</v>
      </c>
      <c r="G20" s="78">
        <v>0</v>
      </c>
      <c r="H20" s="78">
        <v>0</v>
      </c>
      <c r="I20" s="78">
        <v>0</v>
      </c>
      <c r="J20" s="78">
        <v>0</v>
      </c>
      <c r="K20" s="78">
        <v>0</v>
      </c>
      <c r="L20" s="78">
        <v>0</v>
      </c>
      <c r="M20" s="78">
        <v>0</v>
      </c>
      <c r="N20" s="80">
        <f>LARGE(E20:M20,1)+LARGE(E20:M20,2)+LARGE(E20:M20,3)+LARGE(E20:M20,4)+LARGE(E20:M20,5)</f>
        <v>170</v>
      </c>
    </row>
    <row r="21" spans="1:27" x14ac:dyDescent="0.3">
      <c r="A21">
        <f t="shared" ref="A21:A32" si="0">_xlfn.RANK.EQ(N21, $N$20:$N$32)</f>
        <v>2</v>
      </c>
      <c r="B21" s="29">
        <f>IF(COUNTIF($A$20:$A$32, A21)&gt;1, A21 &amp; "/" &amp; COUNTIF($A$20:$A$32, A21), A21)</f>
        <v>2</v>
      </c>
      <c r="C21" s="105" t="s">
        <v>56</v>
      </c>
      <c r="D21" s="106">
        <v>1961</v>
      </c>
      <c r="E21" s="107">
        <v>60</v>
      </c>
      <c r="F21" s="78">
        <v>88</v>
      </c>
      <c r="G21" s="78">
        <v>0</v>
      </c>
      <c r="H21" s="78">
        <v>0</v>
      </c>
      <c r="I21" s="78">
        <v>0</v>
      </c>
      <c r="J21" s="78">
        <v>0</v>
      </c>
      <c r="K21" s="78">
        <v>0</v>
      </c>
      <c r="L21" s="78">
        <v>0</v>
      </c>
      <c r="M21" s="78">
        <v>0</v>
      </c>
      <c r="N21" s="80">
        <f>LARGE(E21:M21,1)+LARGE(E21:M21,2)+LARGE(E21:M21,3)+LARGE(E21:M21,4)+LARGE(E21:M21,5)</f>
        <v>148</v>
      </c>
    </row>
    <row r="22" spans="1:27" x14ac:dyDescent="0.3">
      <c r="A22">
        <f t="shared" si="0"/>
        <v>3</v>
      </c>
      <c r="B22" s="29">
        <f t="shared" ref="B22:B32" si="1">IF(COUNTIF($A$20:$A$32, A22)&gt;1, A22 &amp; "/" &amp; COUNTIF($A$20:$A$32, A22), A22)</f>
        <v>3</v>
      </c>
      <c r="C22" s="105" t="s">
        <v>58</v>
      </c>
      <c r="D22" s="106">
        <v>1960</v>
      </c>
      <c r="E22" s="104">
        <v>80</v>
      </c>
      <c r="F22" s="78">
        <v>66</v>
      </c>
      <c r="G22" s="78">
        <v>0</v>
      </c>
      <c r="H22" s="78">
        <v>0</v>
      </c>
      <c r="I22" s="78">
        <v>0</v>
      </c>
      <c r="J22" s="78">
        <v>0</v>
      </c>
      <c r="K22" s="78">
        <v>0</v>
      </c>
      <c r="L22" s="78">
        <v>0</v>
      </c>
      <c r="M22" s="78">
        <v>0</v>
      </c>
      <c r="N22" s="80">
        <f t="shared" ref="N20:N32" si="2">LARGE(E22:M22,1)+LARGE(E22:M22,2)+LARGE(E22:M22,3)+LARGE(E22:M22,4)+LARGE(E22:M22,5)</f>
        <v>146</v>
      </c>
    </row>
    <row r="23" spans="1:27" x14ac:dyDescent="0.3">
      <c r="A23">
        <f t="shared" si="0"/>
        <v>4</v>
      </c>
      <c r="B23" s="29">
        <f t="shared" si="1"/>
        <v>4</v>
      </c>
      <c r="C23" s="75" t="s">
        <v>59</v>
      </c>
      <c r="D23" s="108">
        <v>1957</v>
      </c>
      <c r="E23" s="107">
        <v>0</v>
      </c>
      <c r="F23" s="78">
        <v>88</v>
      </c>
      <c r="G23" s="78">
        <v>0</v>
      </c>
      <c r="H23" s="78">
        <v>0</v>
      </c>
      <c r="I23" s="78">
        <v>0</v>
      </c>
      <c r="J23" s="78">
        <v>0</v>
      </c>
      <c r="K23" s="78">
        <v>0</v>
      </c>
      <c r="L23" s="78">
        <v>0</v>
      </c>
      <c r="M23" s="78">
        <v>0</v>
      </c>
      <c r="N23" s="109">
        <f t="shared" si="2"/>
        <v>88</v>
      </c>
    </row>
    <row r="24" spans="1:27" x14ac:dyDescent="0.3">
      <c r="A24">
        <f t="shared" si="0"/>
        <v>5</v>
      </c>
      <c r="B24" s="29">
        <f t="shared" si="1"/>
        <v>5</v>
      </c>
      <c r="C24" s="75" t="s">
        <v>60</v>
      </c>
      <c r="D24" s="76">
        <v>1961</v>
      </c>
      <c r="E24" s="107">
        <v>40</v>
      </c>
      <c r="F24" s="78">
        <v>44</v>
      </c>
      <c r="G24" s="78">
        <v>0</v>
      </c>
      <c r="H24" s="79">
        <v>0</v>
      </c>
      <c r="I24" s="79">
        <v>0</v>
      </c>
      <c r="J24" s="79">
        <v>0</v>
      </c>
      <c r="K24" s="79">
        <v>0</v>
      </c>
      <c r="L24" s="79">
        <v>0</v>
      </c>
      <c r="M24" s="79">
        <v>0</v>
      </c>
      <c r="N24" s="80">
        <f t="shared" si="2"/>
        <v>84</v>
      </c>
    </row>
    <row r="25" spans="1:27" x14ac:dyDescent="0.3">
      <c r="A25">
        <f t="shared" si="0"/>
        <v>6</v>
      </c>
      <c r="B25" s="29">
        <f t="shared" si="1"/>
        <v>6</v>
      </c>
      <c r="C25" s="75" t="s">
        <v>61</v>
      </c>
      <c r="D25" s="76">
        <v>1961</v>
      </c>
      <c r="E25" s="107">
        <v>80</v>
      </c>
      <c r="F25" s="78">
        <v>0</v>
      </c>
      <c r="G25" s="78">
        <v>0</v>
      </c>
      <c r="H25" s="78">
        <v>0</v>
      </c>
      <c r="I25" s="78">
        <v>0</v>
      </c>
      <c r="J25" s="78">
        <v>0</v>
      </c>
      <c r="K25" s="78">
        <v>0</v>
      </c>
      <c r="L25" s="78">
        <v>0</v>
      </c>
      <c r="M25" s="78">
        <v>0</v>
      </c>
      <c r="N25" s="109">
        <f t="shared" si="2"/>
        <v>80</v>
      </c>
    </row>
    <row r="26" spans="1:27" x14ac:dyDescent="0.3">
      <c r="A26">
        <f t="shared" si="0"/>
        <v>7</v>
      </c>
      <c r="B26" s="29" t="str">
        <f t="shared" si="1"/>
        <v>7/3</v>
      </c>
      <c r="C26" s="75" t="s">
        <v>62</v>
      </c>
      <c r="D26" s="76">
        <v>1952</v>
      </c>
      <c r="E26" s="107">
        <v>0</v>
      </c>
      <c r="F26" s="78">
        <v>44</v>
      </c>
      <c r="G26" s="78">
        <v>0</v>
      </c>
      <c r="H26" s="78">
        <v>0</v>
      </c>
      <c r="I26" s="78">
        <v>0</v>
      </c>
      <c r="J26" s="78">
        <v>0</v>
      </c>
      <c r="K26" s="78">
        <v>0</v>
      </c>
      <c r="L26" s="78">
        <v>0</v>
      </c>
      <c r="M26" s="78">
        <v>0</v>
      </c>
      <c r="N26" s="109">
        <f t="shared" si="2"/>
        <v>44</v>
      </c>
    </row>
    <row r="27" spans="1:27" x14ac:dyDescent="0.3">
      <c r="A27">
        <f t="shared" si="0"/>
        <v>7</v>
      </c>
      <c r="B27" s="29" t="str">
        <f t="shared" si="1"/>
        <v>7/3</v>
      </c>
      <c r="C27" s="105" t="s">
        <v>63</v>
      </c>
      <c r="D27" s="106">
        <v>1960</v>
      </c>
      <c r="E27" s="107">
        <v>0</v>
      </c>
      <c r="F27" s="78">
        <v>44</v>
      </c>
      <c r="G27" s="78">
        <v>0</v>
      </c>
      <c r="H27" s="78">
        <v>0</v>
      </c>
      <c r="I27" s="78">
        <v>0</v>
      </c>
      <c r="J27" s="78">
        <v>0</v>
      </c>
      <c r="K27" s="78">
        <v>0</v>
      </c>
      <c r="L27" s="78">
        <v>0</v>
      </c>
      <c r="M27" s="78">
        <v>0</v>
      </c>
      <c r="N27" s="109">
        <f t="shared" si="2"/>
        <v>44</v>
      </c>
    </row>
    <row r="28" spans="1:27" x14ac:dyDescent="0.3">
      <c r="A28">
        <f t="shared" si="0"/>
        <v>7</v>
      </c>
      <c r="B28" s="29" t="str">
        <f t="shared" si="1"/>
        <v>7/3</v>
      </c>
      <c r="C28" s="110" t="s">
        <v>64</v>
      </c>
      <c r="D28" s="111">
        <v>1957</v>
      </c>
      <c r="E28" s="107">
        <v>0</v>
      </c>
      <c r="F28" s="78">
        <v>44</v>
      </c>
      <c r="G28" s="78">
        <v>0</v>
      </c>
      <c r="H28" s="78">
        <v>0</v>
      </c>
      <c r="I28" s="78">
        <v>0</v>
      </c>
      <c r="J28" s="78">
        <v>0</v>
      </c>
      <c r="K28" s="78">
        <v>0</v>
      </c>
      <c r="L28" s="78">
        <v>0</v>
      </c>
      <c r="M28" s="78">
        <v>0</v>
      </c>
      <c r="N28" s="109">
        <f t="shared" si="2"/>
        <v>44</v>
      </c>
    </row>
    <row r="29" spans="1:27" x14ac:dyDescent="0.3">
      <c r="A29">
        <f t="shared" si="0"/>
        <v>10</v>
      </c>
      <c r="B29" s="29" t="str">
        <f t="shared" si="1"/>
        <v>10/3</v>
      </c>
      <c r="C29" s="75" t="s">
        <v>65</v>
      </c>
      <c r="D29" s="108">
        <v>1961</v>
      </c>
      <c r="E29" s="107">
        <v>40</v>
      </c>
      <c r="F29" s="78">
        <v>0</v>
      </c>
      <c r="G29" s="78">
        <v>0</v>
      </c>
      <c r="H29" s="78">
        <v>0</v>
      </c>
      <c r="I29" s="78">
        <v>0</v>
      </c>
      <c r="J29" s="78">
        <v>0</v>
      </c>
      <c r="K29" s="78">
        <v>0</v>
      </c>
      <c r="L29" s="78">
        <v>0</v>
      </c>
      <c r="M29" s="78">
        <v>0</v>
      </c>
      <c r="N29" s="80">
        <f t="shared" si="2"/>
        <v>40</v>
      </c>
    </row>
    <row r="30" spans="1:27" x14ac:dyDescent="0.3">
      <c r="A30">
        <f t="shared" si="0"/>
        <v>10</v>
      </c>
      <c r="B30" s="29" t="str">
        <f t="shared" si="1"/>
        <v>10/3</v>
      </c>
      <c r="C30" s="84" t="s">
        <v>66</v>
      </c>
      <c r="D30" s="85">
        <v>1960</v>
      </c>
      <c r="E30" s="107">
        <v>40</v>
      </c>
      <c r="F30" s="78">
        <v>0</v>
      </c>
      <c r="G30" s="78">
        <v>0</v>
      </c>
      <c r="H30" s="78">
        <v>0</v>
      </c>
      <c r="I30" s="78">
        <v>0</v>
      </c>
      <c r="J30" s="78">
        <v>0</v>
      </c>
      <c r="K30" s="78">
        <v>0</v>
      </c>
      <c r="L30" s="78">
        <v>0</v>
      </c>
      <c r="M30" s="78">
        <v>0</v>
      </c>
      <c r="N30" s="80">
        <f t="shared" si="2"/>
        <v>40</v>
      </c>
    </row>
    <row r="31" spans="1:27" x14ac:dyDescent="0.3">
      <c r="A31">
        <f t="shared" si="0"/>
        <v>10</v>
      </c>
      <c r="B31" s="29" t="str">
        <f t="shared" si="1"/>
        <v>10/3</v>
      </c>
      <c r="C31" s="75" t="s">
        <v>67</v>
      </c>
      <c r="D31" s="76">
        <v>1960</v>
      </c>
      <c r="E31" s="107">
        <v>40</v>
      </c>
      <c r="F31" s="78">
        <v>0</v>
      </c>
      <c r="G31" s="78">
        <v>0</v>
      </c>
      <c r="H31" s="78">
        <v>0</v>
      </c>
      <c r="I31" s="78">
        <v>0</v>
      </c>
      <c r="J31" s="78">
        <v>0</v>
      </c>
      <c r="K31" s="78">
        <v>0</v>
      </c>
      <c r="L31" s="78">
        <v>0</v>
      </c>
      <c r="M31" s="78">
        <v>0</v>
      </c>
      <c r="N31" s="80">
        <f t="shared" si="2"/>
        <v>40</v>
      </c>
    </row>
    <row r="32" spans="1:27" ht="15" thickBot="1" x14ac:dyDescent="0.35">
      <c r="A32">
        <f t="shared" si="0"/>
        <v>13</v>
      </c>
      <c r="B32" s="29">
        <f t="shared" si="1"/>
        <v>13</v>
      </c>
      <c r="C32" s="91" t="s">
        <v>68</v>
      </c>
      <c r="D32" s="92">
        <v>1958</v>
      </c>
      <c r="E32" s="93">
        <v>30</v>
      </c>
      <c r="F32" s="94">
        <v>0</v>
      </c>
      <c r="G32" s="94">
        <v>0</v>
      </c>
      <c r="H32" s="112">
        <v>0</v>
      </c>
      <c r="I32" s="112">
        <v>0</v>
      </c>
      <c r="J32" s="112">
        <v>0</v>
      </c>
      <c r="K32" s="112">
        <v>0</v>
      </c>
      <c r="L32" s="112">
        <v>0</v>
      </c>
      <c r="M32" s="112">
        <v>0</v>
      </c>
      <c r="N32" s="95">
        <f t="shared" si="2"/>
        <v>30</v>
      </c>
    </row>
    <row r="33" spans="2:14" ht="15" thickBot="1" x14ac:dyDescent="0.35"/>
    <row r="34" spans="2:14" ht="15" thickBot="1" x14ac:dyDescent="0.35">
      <c r="B34" s="67" t="s">
        <v>40</v>
      </c>
      <c r="C34" s="68" t="s">
        <v>69</v>
      </c>
      <c r="D34" s="69" t="s">
        <v>42</v>
      </c>
      <c r="E34" s="70">
        <v>1</v>
      </c>
      <c r="F34" s="71">
        <v>2</v>
      </c>
      <c r="G34" s="71">
        <v>3</v>
      </c>
      <c r="H34" s="71">
        <v>4</v>
      </c>
      <c r="I34" s="71">
        <v>5</v>
      </c>
      <c r="J34" s="71">
        <v>6</v>
      </c>
      <c r="K34" s="71">
        <v>7</v>
      </c>
      <c r="L34" s="72">
        <v>8</v>
      </c>
      <c r="M34" s="71">
        <v>9</v>
      </c>
      <c r="N34" s="73" t="s">
        <v>43</v>
      </c>
    </row>
    <row r="35" spans="2:14" x14ac:dyDescent="0.3">
      <c r="B35" s="113" t="s">
        <v>44</v>
      </c>
      <c r="C35" s="75" t="s">
        <v>70</v>
      </c>
      <c r="D35" s="108">
        <v>1953</v>
      </c>
      <c r="E35" s="104">
        <v>100</v>
      </c>
      <c r="F35" s="78">
        <v>110</v>
      </c>
      <c r="G35" s="78">
        <v>0</v>
      </c>
      <c r="H35" s="78">
        <v>0</v>
      </c>
      <c r="I35" s="78">
        <v>0</v>
      </c>
      <c r="J35" s="78">
        <v>0</v>
      </c>
      <c r="K35" s="78">
        <v>0</v>
      </c>
      <c r="L35" s="78">
        <v>0</v>
      </c>
      <c r="M35" s="78">
        <v>0</v>
      </c>
      <c r="N35" s="80">
        <f t="shared" ref="N35:N40" si="3">LARGE(E35:M35,1)+LARGE(E35:M35,2)+LARGE(E35:M35,3)+LARGE(E35:M35,4)+LARGE(E35:M35,5)</f>
        <v>210</v>
      </c>
    </row>
    <row r="36" spans="2:14" x14ac:dyDescent="0.3">
      <c r="B36" s="101" t="s">
        <v>46</v>
      </c>
      <c r="C36" s="105" t="s">
        <v>71</v>
      </c>
      <c r="D36" s="106">
        <v>1944</v>
      </c>
      <c r="E36" s="114">
        <v>40</v>
      </c>
      <c r="F36" s="78">
        <v>88</v>
      </c>
      <c r="G36" s="79">
        <v>0</v>
      </c>
      <c r="H36" s="79">
        <v>0</v>
      </c>
      <c r="I36" s="79">
        <v>0</v>
      </c>
      <c r="J36" s="79">
        <v>0</v>
      </c>
      <c r="K36" s="79">
        <v>0</v>
      </c>
      <c r="L36" s="79">
        <v>0</v>
      </c>
      <c r="M36" s="79">
        <v>0</v>
      </c>
      <c r="N36" s="80">
        <f t="shared" si="3"/>
        <v>128</v>
      </c>
    </row>
    <row r="37" spans="2:14" x14ac:dyDescent="0.3">
      <c r="B37" s="74" t="s">
        <v>48</v>
      </c>
      <c r="C37" s="105" t="s">
        <v>72</v>
      </c>
      <c r="D37" s="106">
        <v>1956</v>
      </c>
      <c r="E37" s="104">
        <v>80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78">
        <v>0</v>
      </c>
      <c r="L37" s="78">
        <v>0</v>
      </c>
      <c r="M37" s="78">
        <v>0</v>
      </c>
      <c r="N37" s="80">
        <f t="shared" si="3"/>
        <v>80</v>
      </c>
    </row>
    <row r="38" spans="2:14" x14ac:dyDescent="0.3">
      <c r="B38" s="74" t="s">
        <v>73</v>
      </c>
      <c r="C38" s="75" t="s">
        <v>74</v>
      </c>
      <c r="D38" s="108">
        <v>1953</v>
      </c>
      <c r="E38" s="107">
        <v>60</v>
      </c>
      <c r="F38" s="78">
        <v>0</v>
      </c>
      <c r="G38" s="78">
        <v>0</v>
      </c>
      <c r="H38" s="78">
        <v>0</v>
      </c>
      <c r="I38" s="78">
        <v>0</v>
      </c>
      <c r="J38" s="78">
        <v>0</v>
      </c>
      <c r="K38" s="78">
        <v>0</v>
      </c>
      <c r="L38" s="78">
        <v>0</v>
      </c>
      <c r="M38" s="78">
        <v>0</v>
      </c>
      <c r="N38" s="80">
        <f t="shared" si="3"/>
        <v>60</v>
      </c>
    </row>
    <row r="39" spans="2:14" x14ac:dyDescent="0.3">
      <c r="B39" s="74" t="s">
        <v>73</v>
      </c>
      <c r="C39" s="75" t="s">
        <v>75</v>
      </c>
      <c r="D39" s="108">
        <v>1953</v>
      </c>
      <c r="E39" s="107">
        <v>60</v>
      </c>
      <c r="F39" s="78">
        <v>0</v>
      </c>
      <c r="G39" s="78">
        <v>0</v>
      </c>
      <c r="H39" s="78">
        <v>0</v>
      </c>
      <c r="I39" s="78">
        <v>0</v>
      </c>
      <c r="J39" s="78">
        <v>0</v>
      </c>
      <c r="K39" s="78">
        <v>0</v>
      </c>
      <c r="L39" s="78">
        <v>0</v>
      </c>
      <c r="M39" s="78">
        <v>0</v>
      </c>
      <c r="N39" s="109">
        <f t="shared" si="3"/>
        <v>60</v>
      </c>
    </row>
    <row r="40" spans="2:14" ht="15" thickBot="1" x14ac:dyDescent="0.35">
      <c r="B40" s="90" t="s">
        <v>34</v>
      </c>
      <c r="C40" s="115" t="s">
        <v>76</v>
      </c>
      <c r="D40" s="116">
        <v>1956</v>
      </c>
      <c r="E40" s="117">
        <v>40</v>
      </c>
      <c r="F40" s="94">
        <v>0</v>
      </c>
      <c r="G40" s="94">
        <v>0</v>
      </c>
      <c r="H40" s="94">
        <v>0</v>
      </c>
      <c r="I40" s="94">
        <v>0</v>
      </c>
      <c r="J40" s="94">
        <v>0</v>
      </c>
      <c r="K40" s="94">
        <v>0</v>
      </c>
      <c r="L40" s="94">
        <v>0</v>
      </c>
      <c r="M40" s="94">
        <v>0</v>
      </c>
      <c r="N40" s="95">
        <f t="shared" si="3"/>
        <v>40</v>
      </c>
    </row>
    <row r="41" spans="2:14" ht="15" thickBot="1" x14ac:dyDescent="0.35"/>
    <row r="42" spans="2:14" ht="15" thickBot="1" x14ac:dyDescent="0.35">
      <c r="B42" s="67" t="s">
        <v>40</v>
      </c>
      <c r="C42" s="68" t="s">
        <v>77</v>
      </c>
      <c r="D42" s="69" t="s">
        <v>42</v>
      </c>
      <c r="E42" s="70">
        <v>1</v>
      </c>
      <c r="F42" s="71">
        <v>2</v>
      </c>
      <c r="G42" s="71">
        <v>3</v>
      </c>
      <c r="H42" s="71">
        <v>4</v>
      </c>
      <c r="I42" s="71">
        <v>5</v>
      </c>
      <c r="J42" s="71">
        <v>6</v>
      </c>
      <c r="K42" s="71">
        <v>7</v>
      </c>
      <c r="L42" s="72">
        <v>8</v>
      </c>
      <c r="M42" s="71">
        <v>9</v>
      </c>
      <c r="N42" s="73" t="s">
        <v>43</v>
      </c>
    </row>
    <row r="43" spans="2:14" x14ac:dyDescent="0.3">
      <c r="B43" s="118" t="s">
        <v>44</v>
      </c>
      <c r="C43" s="102" t="s">
        <v>78</v>
      </c>
      <c r="D43" s="119">
        <v>1947</v>
      </c>
      <c r="E43" s="78">
        <v>80</v>
      </c>
      <c r="F43" s="78">
        <v>88</v>
      </c>
      <c r="G43" s="78">
        <v>0</v>
      </c>
      <c r="H43" s="78">
        <v>0</v>
      </c>
      <c r="I43" s="78">
        <v>0</v>
      </c>
      <c r="J43" s="78">
        <v>0</v>
      </c>
      <c r="K43" s="78">
        <v>0</v>
      </c>
      <c r="L43" s="78">
        <v>0</v>
      </c>
      <c r="M43" s="120">
        <v>0</v>
      </c>
      <c r="N43" s="121">
        <f>LARGE(E43:M43,1)+LARGE(E43:M43,2)+LARGE(E43:M43,3)+LARGE(E43:M43,4)+LARGE(E43:M43,5)</f>
        <v>168</v>
      </c>
    </row>
    <row r="44" spans="2:14" x14ac:dyDescent="0.3">
      <c r="B44" s="122" t="s">
        <v>46</v>
      </c>
      <c r="C44" s="105" t="s">
        <v>79</v>
      </c>
      <c r="D44" s="106">
        <v>1948</v>
      </c>
      <c r="E44" s="78">
        <v>0</v>
      </c>
      <c r="F44" s="78">
        <v>110</v>
      </c>
      <c r="G44" s="78">
        <v>0</v>
      </c>
      <c r="H44" s="78">
        <v>0</v>
      </c>
      <c r="I44" s="78">
        <v>0</v>
      </c>
      <c r="J44" s="78">
        <v>0</v>
      </c>
      <c r="K44" s="78">
        <v>0</v>
      </c>
      <c r="L44" s="78">
        <v>0</v>
      </c>
      <c r="M44" s="78">
        <v>0</v>
      </c>
      <c r="N44" s="80">
        <f>LARGE(E44:M44,1)+LARGE(E44:M44,2)+LARGE(E44:M44,3)+LARGE(E44:M44,4)+LARGE(E44:M44,5)</f>
        <v>110</v>
      </c>
    </row>
    <row r="45" spans="2:14" x14ac:dyDescent="0.3">
      <c r="B45" s="122" t="s">
        <v>48</v>
      </c>
      <c r="C45" s="105" t="s">
        <v>80</v>
      </c>
      <c r="D45" s="106">
        <v>1950</v>
      </c>
      <c r="E45" s="78">
        <v>100</v>
      </c>
      <c r="F45" s="78">
        <v>0</v>
      </c>
      <c r="G45" s="78">
        <v>0</v>
      </c>
      <c r="H45" s="78">
        <v>0</v>
      </c>
      <c r="I45" s="78">
        <v>0</v>
      </c>
      <c r="J45" s="78">
        <v>0</v>
      </c>
      <c r="K45" s="78">
        <v>0</v>
      </c>
      <c r="L45" s="78">
        <v>0</v>
      </c>
      <c r="M45" s="79">
        <v>0</v>
      </c>
      <c r="N45" s="80">
        <f>LARGE(E45:M45,1)+LARGE(E45:M45,2)+LARGE(E45:M45,3)+LARGE(E45:M45,4)+LARGE(E45:M45,5)</f>
        <v>100</v>
      </c>
    </row>
    <row r="46" spans="2:14" x14ac:dyDescent="0.3">
      <c r="B46" s="122" t="s">
        <v>73</v>
      </c>
      <c r="C46" s="105" t="s">
        <v>81</v>
      </c>
      <c r="D46" s="106">
        <v>1951</v>
      </c>
      <c r="E46" s="78">
        <v>60</v>
      </c>
      <c r="F46" s="78">
        <v>0</v>
      </c>
      <c r="G46" s="78">
        <v>0</v>
      </c>
      <c r="H46" s="78">
        <v>0</v>
      </c>
      <c r="I46" s="78">
        <v>0</v>
      </c>
      <c r="J46" s="78">
        <v>0</v>
      </c>
      <c r="K46" s="78">
        <v>0</v>
      </c>
      <c r="L46" s="78">
        <v>0</v>
      </c>
      <c r="M46" s="78">
        <v>0</v>
      </c>
      <c r="N46" s="80">
        <f>LARGE(E46:M46,1)+LARGE(E46:M46,2)+LARGE(E46:M46,3)+LARGE(E46:M46,4)+LARGE(E46:M46,5)</f>
        <v>60</v>
      </c>
    </row>
    <row r="47" spans="2:14" ht="15" thickBot="1" x14ac:dyDescent="0.35">
      <c r="B47" s="90" t="s">
        <v>73</v>
      </c>
      <c r="C47" s="91" t="s">
        <v>82</v>
      </c>
      <c r="D47" s="123">
        <v>1951</v>
      </c>
      <c r="E47" s="124">
        <v>60</v>
      </c>
      <c r="F47" s="94">
        <v>0</v>
      </c>
      <c r="G47" s="94">
        <v>0</v>
      </c>
      <c r="H47" s="94">
        <v>0</v>
      </c>
      <c r="I47" s="94">
        <v>0</v>
      </c>
      <c r="J47" s="94">
        <v>0</v>
      </c>
      <c r="K47" s="94">
        <v>0</v>
      </c>
      <c r="L47" s="94">
        <v>0</v>
      </c>
      <c r="M47" s="94">
        <v>0</v>
      </c>
      <c r="N47" s="95">
        <f>LARGE(E47:M47,1)+LARGE(E47:M47,2)+LARGE(E47:M47,3)+LARGE(E47:M47,4)+LARGE(E47:M47,5)</f>
        <v>60</v>
      </c>
    </row>
    <row r="48" spans="2:14" ht="15" thickBot="1" x14ac:dyDescent="0.35"/>
    <row r="49" spans="2:14" ht="15" thickBot="1" x14ac:dyDescent="0.35">
      <c r="B49" s="67" t="s">
        <v>40</v>
      </c>
      <c r="C49" s="68" t="s">
        <v>83</v>
      </c>
      <c r="D49" s="69" t="s">
        <v>42</v>
      </c>
      <c r="E49" s="70">
        <v>1</v>
      </c>
      <c r="F49" s="71">
        <v>2</v>
      </c>
      <c r="G49" s="71">
        <v>3</v>
      </c>
      <c r="H49" s="71">
        <v>4</v>
      </c>
      <c r="I49" s="71">
        <v>5</v>
      </c>
      <c r="J49" s="71">
        <v>6</v>
      </c>
      <c r="K49" s="71">
        <v>7</v>
      </c>
      <c r="L49" s="72">
        <v>8</v>
      </c>
      <c r="M49" s="71">
        <v>9</v>
      </c>
      <c r="N49" s="73" t="s">
        <v>43</v>
      </c>
    </row>
    <row r="50" spans="2:14" x14ac:dyDescent="0.3">
      <c r="B50" s="125" t="s">
        <v>44</v>
      </c>
      <c r="C50" s="102" t="s">
        <v>84</v>
      </c>
      <c r="D50" s="108">
        <v>1942</v>
      </c>
      <c r="E50" s="78">
        <v>0</v>
      </c>
      <c r="F50" s="78">
        <v>110</v>
      </c>
      <c r="G50" s="78">
        <v>0</v>
      </c>
      <c r="H50" s="78">
        <v>0</v>
      </c>
      <c r="I50" s="78">
        <v>0</v>
      </c>
      <c r="J50" s="78">
        <v>0</v>
      </c>
      <c r="K50" s="78">
        <v>0</v>
      </c>
      <c r="L50" s="78">
        <v>0</v>
      </c>
      <c r="M50" s="126">
        <v>0</v>
      </c>
      <c r="N50" s="121">
        <f>LARGE(E50:M50,1)+LARGE(E50:M50,2)+LARGE(E50:M50,3)+LARGE(E50:M50,4)+LARGE(E50:M50,5)</f>
        <v>110</v>
      </c>
    </row>
    <row r="51" spans="2:14" ht="15" thickBot="1" x14ac:dyDescent="0.35">
      <c r="B51" s="127" t="s">
        <v>46</v>
      </c>
      <c r="C51" s="128" t="s">
        <v>85</v>
      </c>
      <c r="D51" s="129">
        <v>1943</v>
      </c>
      <c r="E51" s="130">
        <v>100</v>
      </c>
      <c r="F51" s="130">
        <v>0</v>
      </c>
      <c r="G51" s="130">
        <v>0</v>
      </c>
      <c r="H51" s="130">
        <v>0</v>
      </c>
      <c r="I51" s="130">
        <v>0</v>
      </c>
      <c r="J51" s="130">
        <v>0</v>
      </c>
      <c r="K51" s="130">
        <v>0</v>
      </c>
      <c r="L51" s="130">
        <v>0</v>
      </c>
      <c r="M51" s="131">
        <v>0</v>
      </c>
      <c r="N51" s="132">
        <f>LARGE(E51:M51,1)+LARGE(E51:M51,2)+LARGE(E51:M51,3)+LARGE(E51:M51,4)+LARGE(E51:M51,5)</f>
        <v>100</v>
      </c>
    </row>
    <row r="52" spans="2:14" ht="15" thickBot="1" x14ac:dyDescent="0.35"/>
    <row r="53" spans="2:14" ht="15" thickBot="1" x14ac:dyDescent="0.35">
      <c r="B53" s="67" t="s">
        <v>40</v>
      </c>
      <c r="C53" s="68" t="s">
        <v>86</v>
      </c>
      <c r="D53" s="69" t="s">
        <v>42</v>
      </c>
      <c r="E53" s="70">
        <v>1</v>
      </c>
      <c r="F53" s="71">
        <v>2</v>
      </c>
      <c r="G53" s="71">
        <v>3</v>
      </c>
      <c r="H53" s="71">
        <v>4</v>
      </c>
      <c r="I53" s="71">
        <v>5</v>
      </c>
      <c r="J53" s="71">
        <v>6</v>
      </c>
      <c r="K53" s="71">
        <v>7</v>
      </c>
      <c r="L53" s="72">
        <v>8</v>
      </c>
      <c r="M53" s="71">
        <v>9</v>
      </c>
      <c r="N53" s="73" t="s">
        <v>43</v>
      </c>
    </row>
    <row r="54" spans="2:14" ht="15" thickBot="1" x14ac:dyDescent="0.35">
      <c r="B54" s="133" t="s">
        <v>44</v>
      </c>
      <c r="C54" s="134" t="s">
        <v>87</v>
      </c>
      <c r="D54" s="135">
        <v>1941</v>
      </c>
      <c r="E54" s="136">
        <v>100</v>
      </c>
      <c r="F54" s="136">
        <v>110</v>
      </c>
      <c r="G54" s="136">
        <v>0</v>
      </c>
      <c r="H54" s="136">
        <v>0</v>
      </c>
      <c r="I54" s="136">
        <v>0</v>
      </c>
      <c r="J54" s="136">
        <v>0</v>
      </c>
      <c r="K54" s="136">
        <v>0</v>
      </c>
      <c r="L54" s="136">
        <v>0</v>
      </c>
      <c r="M54" s="137">
        <v>0</v>
      </c>
      <c r="N54" s="138">
        <f>LARGE(E54:M54,1)+LARGE(E54:M54,2)+LARGE(E54:M54,3)+LARGE(E54:M54,4)+LARGE(E54:M54,5)</f>
        <v>210</v>
      </c>
    </row>
  </sheetData>
  <sortState xmlns:xlrd2="http://schemas.microsoft.com/office/spreadsheetml/2017/richdata2" ref="C20:N21">
    <sortCondition descending="1" ref="N20:N21"/>
  </sortState>
  <phoneticPr fontId="18" type="noConversion"/>
  <conditionalFormatting sqref="E13:M17 E20:M32">
    <cfRule type="cellIs" dxfId="11" priority="2" operator="equal">
      <formula>0</formula>
    </cfRule>
    <cfRule type="cellIs" dxfId="10" priority="3" operator="equal">
      <formula>50</formula>
    </cfRule>
  </conditionalFormatting>
  <conditionalFormatting sqref="E35:M40">
    <cfRule type="cellIs" dxfId="9" priority="4" operator="equal">
      <formula>0</formula>
    </cfRule>
    <cfRule type="cellIs" dxfId="8" priority="5" operator="equal">
      <formula>50</formula>
    </cfRule>
  </conditionalFormatting>
  <conditionalFormatting sqref="E43:M47">
    <cfRule type="cellIs" dxfId="7" priority="6" operator="equal">
      <formula>0</formula>
    </cfRule>
    <cfRule type="cellIs" dxfId="6" priority="7" operator="equal">
      <formula>50</formula>
    </cfRule>
  </conditionalFormatting>
  <conditionalFormatting sqref="E50:M51">
    <cfRule type="cellIs" dxfId="5" priority="8" operator="equal">
      <formula>0</formula>
    </cfRule>
    <cfRule type="cellIs" dxfId="4" priority="9" operator="equal">
      <formula>50</formula>
    </cfRule>
  </conditionalFormatting>
  <conditionalFormatting sqref="E54:M54">
    <cfRule type="cellIs" dxfId="3" priority="10" operator="equal">
      <formula>0</formula>
    </cfRule>
    <cfRule type="cellIs" dxfId="2" priority="11" operator="equal">
      <formula>50</formula>
    </cfRule>
  </conditionalFormatting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66CC"/>
  </sheetPr>
  <dimension ref="A1:O25"/>
  <sheetViews>
    <sheetView topLeftCell="A4" zoomScaleNormal="100" workbookViewId="0"/>
  </sheetViews>
  <sheetFormatPr defaultColWidth="8.6640625" defaultRowHeight="14.4" x14ac:dyDescent="0.3"/>
  <cols>
    <col min="1" max="1" width="2.88671875" style="18" customWidth="1"/>
    <col min="2" max="2" width="8.5546875" style="35" customWidth="1"/>
    <col min="3" max="3" width="21.33203125" style="36" customWidth="1"/>
    <col min="4" max="4" width="6.88671875" style="36" customWidth="1"/>
    <col min="5" max="13" width="4.5546875" style="29" customWidth="1"/>
    <col min="14" max="14" width="6.21875" customWidth="1"/>
    <col min="17" max="17" width="10.6640625" customWidth="1"/>
    <col min="255" max="255" width="2.88671875" customWidth="1"/>
    <col min="256" max="256" width="8.5546875" customWidth="1"/>
    <col min="257" max="257" width="21.33203125" customWidth="1"/>
    <col min="258" max="258" width="6.88671875" customWidth="1"/>
    <col min="259" max="269" width="4.5546875" customWidth="1"/>
    <col min="270" max="270" width="6.21875" customWidth="1"/>
    <col min="273" max="273" width="10.6640625" customWidth="1"/>
    <col min="511" max="511" width="2.88671875" customWidth="1"/>
    <col min="512" max="512" width="8.5546875" customWidth="1"/>
    <col min="513" max="513" width="21.33203125" customWidth="1"/>
    <col min="514" max="514" width="6.88671875" customWidth="1"/>
    <col min="515" max="525" width="4.5546875" customWidth="1"/>
    <col min="526" max="526" width="6.21875" customWidth="1"/>
    <col min="529" max="529" width="10.6640625" customWidth="1"/>
    <col min="767" max="767" width="2.88671875" customWidth="1"/>
    <col min="768" max="768" width="8.5546875" customWidth="1"/>
    <col min="769" max="769" width="21.33203125" customWidth="1"/>
    <col min="770" max="770" width="6.88671875" customWidth="1"/>
    <col min="771" max="781" width="4.5546875" customWidth="1"/>
    <col min="782" max="782" width="6.21875" customWidth="1"/>
    <col min="785" max="785" width="10.6640625" customWidth="1"/>
  </cols>
  <sheetData>
    <row r="1" spans="1:15" x14ac:dyDescent="0.3">
      <c r="N1" s="29"/>
      <c r="O1" s="29"/>
    </row>
    <row r="2" spans="1:15" x14ac:dyDescent="0.3">
      <c r="C2" s="37" t="s">
        <v>23</v>
      </c>
      <c r="D2" s="38">
        <v>1</v>
      </c>
      <c r="E2" s="39" t="s">
        <v>24</v>
      </c>
      <c r="F2" s="40"/>
      <c r="G2" s="40"/>
      <c r="H2" s="40"/>
      <c r="I2" s="40"/>
      <c r="J2" s="40"/>
      <c r="K2" s="40"/>
      <c r="L2" s="40"/>
      <c r="M2" s="40"/>
      <c r="N2" s="41"/>
      <c r="O2" s="29"/>
    </row>
    <row r="3" spans="1:15" x14ac:dyDescent="0.3">
      <c r="C3" s="44" t="s">
        <v>25</v>
      </c>
      <c r="D3" s="45">
        <v>2</v>
      </c>
      <c r="E3" s="46" t="s">
        <v>26</v>
      </c>
      <c r="F3" s="47"/>
      <c r="G3" s="47"/>
      <c r="H3" s="47"/>
      <c r="I3" s="47"/>
      <c r="J3" s="47"/>
      <c r="K3" s="47"/>
      <c r="L3" s="47"/>
      <c r="M3" s="47"/>
      <c r="N3" s="48"/>
      <c r="O3" s="29"/>
    </row>
    <row r="4" spans="1:15" x14ac:dyDescent="0.3">
      <c r="C4" s="50" t="s">
        <v>27</v>
      </c>
      <c r="D4" s="51">
        <v>3</v>
      </c>
      <c r="E4" s="46" t="s">
        <v>28</v>
      </c>
      <c r="F4" s="47"/>
      <c r="G4" s="47"/>
      <c r="H4" s="47"/>
      <c r="I4" s="47"/>
      <c r="J4" s="47"/>
      <c r="K4" s="47"/>
      <c r="L4" s="47"/>
      <c r="M4" s="47"/>
      <c r="N4" s="48"/>
      <c r="O4" s="29"/>
    </row>
    <row r="5" spans="1:15" x14ac:dyDescent="0.3">
      <c r="C5" s="44" t="s">
        <v>29</v>
      </c>
      <c r="D5" s="45">
        <v>4</v>
      </c>
      <c r="E5" s="46" t="s">
        <v>30</v>
      </c>
      <c r="F5" s="47"/>
      <c r="G5" s="47"/>
      <c r="H5" s="47"/>
      <c r="I5" s="47"/>
      <c r="J5" s="47"/>
      <c r="K5" s="47"/>
      <c r="L5" s="47"/>
      <c r="M5" s="47"/>
      <c r="N5" s="48"/>
      <c r="O5" s="29"/>
    </row>
    <row r="6" spans="1:15" x14ac:dyDescent="0.3">
      <c r="C6" s="44" t="s">
        <v>31</v>
      </c>
      <c r="D6" s="45">
        <v>5</v>
      </c>
      <c r="E6" t="s">
        <v>32</v>
      </c>
      <c r="F6" s="47"/>
      <c r="G6" s="47"/>
      <c r="H6" s="47"/>
      <c r="I6" s="47"/>
      <c r="J6" s="47"/>
      <c r="K6" s="47"/>
      <c r="L6" s="47"/>
      <c r="M6" s="47"/>
      <c r="N6" s="48"/>
      <c r="O6" s="29"/>
    </row>
    <row r="7" spans="1:15" x14ac:dyDescent="0.3">
      <c r="C7" s="50" t="s">
        <v>33</v>
      </c>
      <c r="D7" s="53" t="s">
        <v>34</v>
      </c>
      <c r="E7" s="54" t="s">
        <v>35</v>
      </c>
      <c r="F7" s="55"/>
      <c r="G7" s="47"/>
      <c r="H7" s="47"/>
      <c r="I7" s="47"/>
      <c r="J7" s="47"/>
      <c r="K7" s="47"/>
      <c r="L7" s="47"/>
      <c r="M7" s="47"/>
      <c r="N7" s="48"/>
      <c r="O7" s="29"/>
    </row>
    <row r="8" spans="1:15" x14ac:dyDescent="0.3">
      <c r="C8" s="50" t="s">
        <v>36</v>
      </c>
      <c r="D8" s="51">
        <v>7</v>
      </c>
      <c r="E8" s="56" t="s">
        <v>37</v>
      </c>
      <c r="F8" s="47"/>
      <c r="G8" s="47"/>
      <c r="H8" s="47"/>
      <c r="I8" s="47"/>
      <c r="J8" s="47"/>
      <c r="K8" s="47"/>
      <c r="L8" s="47"/>
      <c r="M8" s="47"/>
      <c r="N8" s="48"/>
      <c r="O8" s="29"/>
    </row>
    <row r="9" spans="1:15" x14ac:dyDescent="0.3">
      <c r="C9" s="50">
        <v>46256</v>
      </c>
      <c r="D9" s="51">
        <v>8</v>
      </c>
      <c r="E9" s="56" t="s">
        <v>38</v>
      </c>
      <c r="F9" s="47"/>
      <c r="G9" s="47"/>
      <c r="H9" s="47"/>
      <c r="I9" s="47"/>
      <c r="J9" s="47"/>
      <c r="K9" s="47"/>
      <c r="L9" s="47"/>
      <c r="M9" s="47"/>
      <c r="N9" s="48"/>
      <c r="O9" s="29"/>
    </row>
    <row r="10" spans="1:15" x14ac:dyDescent="0.3">
      <c r="C10" s="57">
        <v>46257</v>
      </c>
      <c r="D10" s="58">
        <v>9</v>
      </c>
      <c r="E10" s="59" t="s">
        <v>39</v>
      </c>
      <c r="F10" s="60"/>
      <c r="G10" s="60"/>
      <c r="H10" s="60"/>
      <c r="I10" s="60"/>
      <c r="J10" s="60"/>
      <c r="K10" s="60"/>
      <c r="L10" s="60"/>
      <c r="M10" s="60"/>
      <c r="N10" s="61"/>
      <c r="O10" s="29"/>
    </row>
    <row r="11" spans="1:15" x14ac:dyDescent="0.3">
      <c r="B11" s="62"/>
      <c r="C11" s="63"/>
      <c r="D11" s="64"/>
      <c r="E11" s="65"/>
      <c r="F11" s="66"/>
      <c r="G11" s="66"/>
      <c r="H11" s="66"/>
      <c r="I11" s="66"/>
      <c r="J11" s="66"/>
      <c r="K11" s="66"/>
      <c r="L11" s="66"/>
      <c r="M11" s="66"/>
    </row>
    <row r="12" spans="1:15" x14ac:dyDescent="0.3">
      <c r="B12" s="67" t="s">
        <v>40</v>
      </c>
      <c r="C12" s="68" t="s">
        <v>88</v>
      </c>
      <c r="D12" s="69" t="s">
        <v>42</v>
      </c>
      <c r="E12" s="70">
        <v>1</v>
      </c>
      <c r="F12" s="71">
        <v>2</v>
      </c>
      <c r="G12" s="71">
        <v>3</v>
      </c>
      <c r="H12" s="71">
        <v>4</v>
      </c>
      <c r="I12" s="71">
        <v>5</v>
      </c>
      <c r="J12" s="71">
        <v>6</v>
      </c>
      <c r="K12" s="71">
        <v>7</v>
      </c>
      <c r="L12" s="72">
        <v>8</v>
      </c>
      <c r="M12" s="71">
        <v>9</v>
      </c>
      <c r="N12" s="71">
        <v>10</v>
      </c>
      <c r="O12" s="73" t="s">
        <v>43</v>
      </c>
    </row>
    <row r="13" spans="1:15" x14ac:dyDescent="0.3">
      <c r="A13" s="18">
        <v>1</v>
      </c>
      <c r="B13" s="139" t="s">
        <v>55</v>
      </c>
      <c r="C13" s="140" t="s">
        <v>58</v>
      </c>
      <c r="D13" s="103">
        <v>1960</v>
      </c>
      <c r="E13" s="141">
        <v>100</v>
      </c>
      <c r="F13" s="120">
        <v>88</v>
      </c>
      <c r="G13" s="120">
        <v>0</v>
      </c>
      <c r="H13" s="126">
        <v>0</v>
      </c>
      <c r="I13" s="126">
        <v>0</v>
      </c>
      <c r="J13" s="126">
        <v>0</v>
      </c>
      <c r="K13" s="126">
        <v>0</v>
      </c>
      <c r="L13" s="126">
        <v>0</v>
      </c>
      <c r="M13" s="126">
        <v>0</v>
      </c>
      <c r="N13" s="126">
        <v>0</v>
      </c>
      <c r="O13" s="142">
        <f t="shared" ref="O13:O18" si="0">LARGE(E13:M13,1)+LARGE(E13:M13,2)+LARGE(E13:M13,3)+LARGE(E13:M13,4)+LARGE(E13:M13,5)</f>
        <v>188</v>
      </c>
    </row>
    <row r="14" spans="1:15" x14ac:dyDescent="0.3">
      <c r="A14" s="18">
        <v>2</v>
      </c>
      <c r="B14" s="143" t="s">
        <v>55</v>
      </c>
      <c r="C14" s="144" t="s">
        <v>60</v>
      </c>
      <c r="D14" s="108">
        <v>1961</v>
      </c>
      <c r="E14" s="145">
        <v>100</v>
      </c>
      <c r="F14" s="78">
        <v>88</v>
      </c>
      <c r="G14" s="78">
        <v>0</v>
      </c>
      <c r="H14" s="79">
        <v>0</v>
      </c>
      <c r="I14" s="79">
        <v>0</v>
      </c>
      <c r="J14" s="79">
        <v>0</v>
      </c>
      <c r="K14" s="79">
        <v>0</v>
      </c>
      <c r="L14" s="79">
        <v>0</v>
      </c>
      <c r="M14" s="79">
        <v>0</v>
      </c>
      <c r="N14" s="79">
        <v>0</v>
      </c>
      <c r="O14" s="146">
        <f t="shared" si="0"/>
        <v>188</v>
      </c>
    </row>
    <row r="15" spans="1:15" x14ac:dyDescent="0.3">
      <c r="A15" s="18">
        <v>3</v>
      </c>
      <c r="B15" s="143" t="s">
        <v>89</v>
      </c>
      <c r="C15" s="144" t="s">
        <v>49</v>
      </c>
      <c r="D15" s="108">
        <v>1961</v>
      </c>
      <c r="E15" s="145">
        <v>0</v>
      </c>
      <c r="F15" s="78">
        <v>110</v>
      </c>
      <c r="G15" s="78">
        <v>0</v>
      </c>
      <c r="H15" s="79">
        <v>0</v>
      </c>
      <c r="I15" s="79">
        <v>0</v>
      </c>
      <c r="J15" s="79">
        <v>0</v>
      </c>
      <c r="K15" s="79">
        <v>0</v>
      </c>
      <c r="L15" s="79">
        <v>0</v>
      </c>
      <c r="M15" s="79">
        <v>0</v>
      </c>
      <c r="N15" s="79">
        <v>0</v>
      </c>
      <c r="O15" s="146">
        <f t="shared" si="0"/>
        <v>110</v>
      </c>
    </row>
    <row r="16" spans="1:15" x14ac:dyDescent="0.3">
      <c r="A16" s="18">
        <v>4</v>
      </c>
      <c r="B16" s="143" t="s">
        <v>89</v>
      </c>
      <c r="C16" s="144" t="s">
        <v>45</v>
      </c>
      <c r="D16" s="108">
        <v>1960</v>
      </c>
      <c r="E16" s="104">
        <v>0</v>
      </c>
      <c r="F16" s="78">
        <v>110</v>
      </c>
      <c r="G16" s="78">
        <v>0</v>
      </c>
      <c r="H16" s="79">
        <v>0</v>
      </c>
      <c r="I16" s="79">
        <v>0</v>
      </c>
      <c r="J16" s="79">
        <v>0</v>
      </c>
      <c r="K16" s="79">
        <v>0</v>
      </c>
      <c r="L16" s="79">
        <v>0</v>
      </c>
      <c r="M16" s="79">
        <v>0</v>
      </c>
      <c r="N16" s="79">
        <v>0</v>
      </c>
      <c r="O16" s="146">
        <f t="shared" si="0"/>
        <v>110</v>
      </c>
    </row>
    <row r="17" spans="1:15" x14ac:dyDescent="0.3">
      <c r="A17" s="18">
        <v>7</v>
      </c>
      <c r="B17" s="143" t="s">
        <v>90</v>
      </c>
      <c r="C17" s="144" t="s">
        <v>63</v>
      </c>
      <c r="D17" s="108">
        <v>1960</v>
      </c>
      <c r="E17" s="104">
        <v>0</v>
      </c>
      <c r="F17" s="78">
        <v>77</v>
      </c>
      <c r="G17" s="78">
        <v>0</v>
      </c>
      <c r="H17" s="79">
        <v>0</v>
      </c>
      <c r="I17" s="79">
        <v>0</v>
      </c>
      <c r="J17" s="79">
        <v>0</v>
      </c>
      <c r="K17" s="79">
        <v>0</v>
      </c>
      <c r="L17" s="79">
        <v>0</v>
      </c>
      <c r="M17" s="79">
        <v>0</v>
      </c>
      <c r="N17" s="79">
        <v>0</v>
      </c>
      <c r="O17" s="146">
        <f t="shared" si="0"/>
        <v>77</v>
      </c>
    </row>
    <row r="18" spans="1:15" x14ac:dyDescent="0.3">
      <c r="A18" s="18">
        <v>8</v>
      </c>
      <c r="B18" s="147" t="s">
        <v>90</v>
      </c>
      <c r="C18" s="148" t="s">
        <v>91</v>
      </c>
      <c r="D18" s="116">
        <v>1966</v>
      </c>
      <c r="E18" s="149">
        <v>0</v>
      </c>
      <c r="F18" s="94">
        <v>77</v>
      </c>
      <c r="G18" s="94">
        <v>0</v>
      </c>
      <c r="H18" s="112">
        <v>0</v>
      </c>
      <c r="I18" s="112">
        <v>0</v>
      </c>
      <c r="J18" s="112">
        <v>0</v>
      </c>
      <c r="K18" s="112">
        <v>0</v>
      </c>
      <c r="L18" s="112">
        <v>0</v>
      </c>
      <c r="M18" s="112">
        <v>0</v>
      </c>
      <c r="N18" s="112">
        <v>0</v>
      </c>
      <c r="O18" s="150">
        <f t="shared" si="0"/>
        <v>77</v>
      </c>
    </row>
    <row r="21" spans="1:15" x14ac:dyDescent="0.3">
      <c r="B21" s="67" t="s">
        <v>40</v>
      </c>
      <c r="C21" s="68" t="s">
        <v>92</v>
      </c>
      <c r="D21" s="69" t="s">
        <v>42</v>
      </c>
      <c r="E21" s="70">
        <v>1</v>
      </c>
      <c r="F21" s="71">
        <v>2</v>
      </c>
      <c r="G21" s="71">
        <v>3</v>
      </c>
      <c r="H21" s="71">
        <v>4</v>
      </c>
      <c r="I21" s="71">
        <v>5</v>
      </c>
      <c r="J21" s="71">
        <v>6</v>
      </c>
      <c r="K21" s="71">
        <v>7</v>
      </c>
      <c r="L21" s="72">
        <v>8</v>
      </c>
      <c r="M21" s="71">
        <v>9</v>
      </c>
      <c r="N21" s="71">
        <v>10</v>
      </c>
      <c r="O21" s="73" t="s">
        <v>43</v>
      </c>
    </row>
    <row r="22" spans="1:15" x14ac:dyDescent="0.3">
      <c r="A22" s="18">
        <v>1</v>
      </c>
      <c r="B22" s="139" t="s">
        <v>55</v>
      </c>
      <c r="C22" s="140" t="s">
        <v>78</v>
      </c>
      <c r="D22" s="103">
        <v>1948</v>
      </c>
      <c r="E22" s="141">
        <v>0</v>
      </c>
      <c r="F22" s="120">
        <v>110</v>
      </c>
      <c r="G22" s="120">
        <v>0</v>
      </c>
      <c r="H22" s="126">
        <v>0</v>
      </c>
      <c r="I22" s="126">
        <v>0</v>
      </c>
      <c r="J22" s="126">
        <v>0</v>
      </c>
      <c r="K22" s="126">
        <v>0</v>
      </c>
      <c r="L22" s="126">
        <v>0</v>
      </c>
      <c r="M22" s="126">
        <v>0</v>
      </c>
      <c r="N22" s="126">
        <v>0</v>
      </c>
      <c r="O22" s="142">
        <f>LARGE(E22:M22,1)+LARGE(E22:M22,2)+LARGE(E22:M22,3)+LARGE(E22:M22,4)+LARGE(E22:M22,5)</f>
        <v>110</v>
      </c>
    </row>
    <row r="23" spans="1:15" x14ac:dyDescent="0.3">
      <c r="A23" s="18">
        <v>2</v>
      </c>
      <c r="B23" s="143" t="s">
        <v>55</v>
      </c>
      <c r="C23" s="144" t="s">
        <v>79</v>
      </c>
      <c r="D23" s="108">
        <v>1947</v>
      </c>
      <c r="E23" s="145">
        <v>0</v>
      </c>
      <c r="F23" s="78">
        <v>110</v>
      </c>
      <c r="G23" s="78">
        <v>0</v>
      </c>
      <c r="H23" s="79">
        <v>0</v>
      </c>
      <c r="I23" s="79">
        <v>0</v>
      </c>
      <c r="J23" s="79">
        <v>0</v>
      </c>
      <c r="K23" s="79">
        <v>0</v>
      </c>
      <c r="L23" s="79">
        <v>0</v>
      </c>
      <c r="M23" s="79">
        <v>0</v>
      </c>
      <c r="N23" s="79">
        <v>0</v>
      </c>
      <c r="O23" s="146">
        <f>LARGE(E23:M23,1)+LARGE(E23:M23,2)+LARGE(E23:M23,3)+LARGE(E23:M23,4)+LARGE(E23:M23,5)</f>
        <v>110</v>
      </c>
    </row>
    <row r="24" spans="1:15" x14ac:dyDescent="0.3">
      <c r="A24" s="18">
        <v>3</v>
      </c>
      <c r="B24" s="143" t="s">
        <v>93</v>
      </c>
      <c r="C24" s="144" t="s">
        <v>94</v>
      </c>
      <c r="D24" s="108">
        <v>1953</v>
      </c>
      <c r="E24" s="104">
        <v>100</v>
      </c>
      <c r="F24" s="78">
        <v>0</v>
      </c>
      <c r="G24" s="78">
        <v>0</v>
      </c>
      <c r="H24" s="79">
        <v>0</v>
      </c>
      <c r="I24" s="79">
        <v>0</v>
      </c>
      <c r="J24" s="79">
        <v>0</v>
      </c>
      <c r="K24" s="79">
        <v>0</v>
      </c>
      <c r="L24" s="79">
        <v>0</v>
      </c>
      <c r="M24" s="79">
        <v>0</v>
      </c>
      <c r="N24" s="79">
        <v>0</v>
      </c>
      <c r="O24" s="146">
        <f>LARGE(E24:M24,1)+LARGE(E24:M24,2)+LARGE(E24:M24,3)+LARGE(E24:M24,4)+LARGE(E24:M24,5)</f>
        <v>100</v>
      </c>
    </row>
    <row r="25" spans="1:15" x14ac:dyDescent="0.3">
      <c r="A25" s="18">
        <v>4</v>
      </c>
      <c r="B25" s="147" t="s">
        <v>93</v>
      </c>
      <c r="C25" s="148" t="s">
        <v>95</v>
      </c>
      <c r="D25" s="116">
        <v>1957</v>
      </c>
      <c r="E25" s="149">
        <v>100</v>
      </c>
      <c r="F25" s="94">
        <v>0</v>
      </c>
      <c r="G25" s="94">
        <v>0</v>
      </c>
      <c r="H25" s="112">
        <v>0</v>
      </c>
      <c r="I25" s="112">
        <v>0</v>
      </c>
      <c r="J25" s="112">
        <v>0</v>
      </c>
      <c r="K25" s="112">
        <v>0</v>
      </c>
      <c r="L25" s="112">
        <v>0</v>
      </c>
      <c r="M25" s="112">
        <v>0</v>
      </c>
      <c r="N25" s="112">
        <v>0</v>
      </c>
      <c r="O25" s="150">
        <f>LARGE(E25:M25,1)+LARGE(E25:M25,2)+LARGE(E25:M25,3)+LARGE(E25:M25,4)+LARGE(E25:M25,5)</f>
        <v>100</v>
      </c>
    </row>
  </sheetData>
  <conditionalFormatting sqref="E13:N18 E22:N25">
    <cfRule type="cellIs" dxfId="1" priority="2" operator="equal">
      <formula>0</formula>
    </cfRule>
    <cfRule type="cellIs" dxfId="0" priority="3" operator="equal">
      <formula>50</formula>
    </cfRule>
  </conditionalFormatting>
  <pageMargins left="0.7" right="0.7" top="0.78749999999999998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Titulní list</vt:lpstr>
      <vt:lpstr>Dvouhra</vt:lpstr>
      <vt:lpstr>Čtyřhra</vt:lpstr>
      <vt:lpstr>Body ve dvouhře</vt:lpstr>
      <vt:lpstr>Body ve čtyřhře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Jiří Heincl</dc:creator>
  <dc:description/>
  <cp:lastModifiedBy>Jiří Heincl</cp:lastModifiedBy>
  <cp:revision>1</cp:revision>
  <dcterms:created xsi:type="dcterms:W3CDTF">2026-06-09T12:23:35Z</dcterms:created>
  <dcterms:modified xsi:type="dcterms:W3CDTF">2026-07-14T18:16:19Z</dcterms:modified>
  <dc:language>cs-CZ</dc:language>
</cp:coreProperties>
</file>